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jpe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autoCompressPictures="0" defaultThemeVersion="166925"/>
  <mc:AlternateContent xmlns:mc="http://schemas.openxmlformats.org/markup-compatibility/2006">
    <mc:Choice Requires="x15">
      <x15ac:absPath xmlns:x15ac="http://schemas.microsoft.com/office/spreadsheetml/2010/11/ac" url="https://cienacorp.sharepoint.com/sites/Corp-QuarterlyEarningsMaterials/Shared Documents/General/FY 2021/Q1'21/"/>
    </mc:Choice>
  </mc:AlternateContent>
  <xr:revisionPtr revIDLastSave="0" documentId="8_{157D0695-B058-4071-9734-B57B5183ADAC}" xr6:coauthVersionLast="46" xr6:coauthVersionMax="46" xr10:uidLastSave="{00000000-0000-0000-0000-000000000000}"/>
  <bookViews>
    <workbookView xWindow="-110" yWindow="-110" windowWidth="19420" windowHeight="10420" tabRatio="500" xr2:uid="{00000000-000D-0000-FFFF-FFFF00000000}"/>
  </bookViews>
  <sheets>
    <sheet name="Exhibit 99.1 Press Release--&gt;" sheetId="1" r:id="rId1"/>
    <sheet name="GAAP Results" sheetId="2" r:id="rId2"/>
    <sheet name="Non-GAAP Results" sheetId="3" r:id="rId3"/>
    <sheet name="Revenue by Segment" sheetId="4" r:id="rId4"/>
    <sheet name="Revenue by Geographic Region" sheetId="5" r:id="rId5"/>
    <sheet name="Statement of Operations" sheetId="6" r:id="rId6"/>
    <sheet name="Balance Sheet" sheetId="7" r:id="rId7"/>
    <sheet name="Cash Flows" sheetId="8" r:id="rId8"/>
    <sheet name="Appendix A - Reconciliation of " sheetId="9" r:id="rId9"/>
    <sheet name="Appendix B - Calculation of EBI"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5" l="1"/>
  <c r="E10" i="5"/>
  <c r="I22" i="4"/>
  <c r="I20" i="4"/>
  <c r="I10" i="4"/>
  <c r="E22" i="4"/>
  <c r="E20" i="4"/>
</calcChain>
</file>

<file path=xl/sharedStrings.xml><?xml version="1.0" encoding="utf-8"?>
<sst xmlns="http://schemas.openxmlformats.org/spreadsheetml/2006/main" count="267" uniqueCount="207">
  <si>
    <t>GAAP Results</t>
  </si>
  <si>
    <t>(in thousands)</t>
  </si>
  <si>
    <t>(unaudited)</t>
  </si>
  <si>
    <t>Q1</t>
  </si>
  <si>
    <t>FY 2021</t>
  </si>
  <si>
    <t>FY 2020</t>
  </si>
  <si>
    <t>Y-T-Y*</t>
  </si>
  <si>
    <t>Revenue</t>
  </si>
  <si>
    <t>Gross margin</t>
  </si>
  <si>
    <t>Operating expense</t>
  </si>
  <si>
    <t>Operating margin</t>
  </si>
  <si>
    <t>*  Denotes %  change,  or  in  the  case  of  margin, absolute change</t>
  </si>
  <si>
    <t>Non-GAAP Results</t>
  </si>
  <si>
    <t>Adj. gross margin</t>
  </si>
  <si>
    <t>Adj. operating expense</t>
  </si>
  <si>
    <t>Adj. operating margin</t>
  </si>
  <si>
    <t>Adj.  EBITDA</t>
  </si>
  <si>
    <t>Revenue by Segment</t>
  </si>
  <si>
    <t>Q1 FY 2021</t>
  </si>
  <si>
    <t>Q1 FY 2020</t>
  </si>
  <si>
    <t>% **</t>
  </si>
  <si>
    <t>Networking Platforms</t>
  </si>
  <si>
    <t>Converged Packet Optical</t>
  </si>
  <si>
    <r>
      <rPr>
        <sz val="10"/>
        <color rgb="FF000000"/>
        <rFont val="Times New Roman"/>
      </rPr>
      <t>Routing and Switching</t>
    </r>
    <r>
      <rPr>
        <sz val="10"/>
        <color rgb="FF000000"/>
        <rFont val="Times New Roman"/>
      </rPr>
      <t xml:space="preserve"> </t>
    </r>
    <r>
      <rPr>
        <vertAlign val="superscript"/>
        <sz val="10"/>
        <color rgb="FF000000"/>
        <rFont val="Times New Roman"/>
      </rPr>
      <t>(1)</t>
    </r>
  </si>
  <si>
    <t>Total Networking Platforms</t>
  </si>
  <si>
    <t>Platform Software and Services</t>
  </si>
  <si>
    <t>Blue Planet Automation Software and Services</t>
  </si>
  <si>
    <t>Global Services</t>
  </si>
  <si>
    <t>Maintenance Support and Training</t>
  </si>
  <si>
    <t>Installation and Deployment</t>
  </si>
  <si>
    <t>Consulting and Network Design</t>
  </si>
  <si>
    <t>Total Global Services</t>
  </si>
  <si>
    <t>Total</t>
  </si>
  <si>
    <t xml:space="preserve">**  Denotes %  of total revenue </t>
  </si>
  <si>
    <r>
      <rPr>
        <vertAlign val="superscript"/>
        <sz val="10"/>
        <color rgb="FF000000"/>
        <rFont val="Times New Roman"/>
      </rPr>
      <t>(1)</t>
    </r>
    <r>
      <rPr>
        <sz val="10"/>
        <color rgb="FF000000"/>
        <rFont val="Times New Roman"/>
      </rPr>
      <t xml:space="preserve">  Ciena renamed its former “Packet Networking” product line as “Routing and Switching” effective as of the beginning of fiscal 2021. This change, affecting only the presentation of such information, was made on a prospective basis and does not impact comparability of previous financial results or the composition of this product category.</t>
    </r>
  </si>
  <si>
    <t>Revenue by Geographic Region</t>
  </si>
  <si>
    <t>Americas</t>
  </si>
  <si>
    <t>Europe, Middle East and Africa</t>
  </si>
  <si>
    <t>Asia Pacific</t>
  </si>
  <si>
    <t>**  Denotes %  of total revenue</t>
  </si>
  <si>
    <t>CONDENSED CONSOLIDATED STATEMENTS OF OPERATIONS</t>
  </si>
  <si>
    <t>(in thousands, except share data)</t>
  </si>
  <si>
    <t>Quarter Ended</t>
  </si>
  <si>
    <t>Three Months Ended</t>
  </si>
  <si>
    <t>January 30,</t>
  </si>
  <si>
    <t>February 1,</t>
  </si>
  <si>
    <t>Revenue:</t>
  </si>
  <si>
    <t>Products</t>
  </si>
  <si>
    <t>Services</t>
  </si>
  <si>
    <t>Total revenue</t>
  </si>
  <si>
    <t>Cost of goods sold:</t>
  </si>
  <si>
    <t>Total cost of goods sold</t>
  </si>
  <si>
    <t>Gross profit</t>
  </si>
  <si>
    <t>Operating expenses:</t>
  </si>
  <si>
    <t>Research and development</t>
  </si>
  <si>
    <t>Selling and marketing</t>
  </si>
  <si>
    <t>General and administrative</t>
  </si>
  <si>
    <t>Amortization of intangible assets</t>
  </si>
  <si>
    <t>Significant asset impairments and restructuring costs</t>
  </si>
  <si>
    <t>Acquisition and integration costs</t>
  </si>
  <si>
    <t>Total operating expenses</t>
  </si>
  <si>
    <t>Income from operations</t>
  </si>
  <si>
    <t>Interest and other income (loss), net</t>
  </si>
  <si>
    <t>Interest expense</t>
  </si>
  <si>
    <t>Loss on extinguishment and modification of debt</t>
  </si>
  <si>
    <t>Income before income taxes</t>
  </si>
  <si>
    <t>Provision for income taxes</t>
  </si>
  <si>
    <t>Net income</t>
  </si>
  <si>
    <t>Net Income per Common Share</t>
  </si>
  <si>
    <t>Basic net income per common share</t>
  </si>
  <si>
    <t xml:space="preserve">Diluted net income per potential common share </t>
  </si>
  <si>
    <t>Weighted average basic common shares outstanding</t>
  </si>
  <si>
    <t>Weighted average dilutive potential common shares  outstanding 1</t>
  </si>
  <si>
    <r>
      <rPr>
        <vertAlign val="superscript"/>
        <sz val="10"/>
        <color rgb="FF000000"/>
        <rFont val="Times New Roman"/>
      </rPr>
      <t xml:space="preserve">1 </t>
    </r>
    <r>
      <rPr>
        <sz val="10"/>
        <color rgb="FF000000"/>
        <rFont val="Times New Roman"/>
      </rPr>
      <t xml:space="preserve">Weighted average dilutive potential common shares outstanding used in calculating GAAP diluted net income per common share for the </t>
    </r>
    <r>
      <rPr>
        <sz val="10"/>
        <color rgb="FF000000"/>
        <rFont val="Times New Roman"/>
      </rPr>
      <t>first</t>
    </r>
    <r>
      <rPr>
        <sz val="10"/>
        <color rgb="FF000000"/>
        <rFont val="Times New Roman"/>
      </rPr>
      <t xml:space="preserve"> quarter of fiscal 202</t>
    </r>
    <r>
      <rPr>
        <sz val="10"/>
        <color rgb="FF000000"/>
        <rFont val="Times New Roman"/>
      </rPr>
      <t>1</t>
    </r>
    <r>
      <rPr>
        <sz val="10"/>
        <color rgb="FF000000"/>
        <rFont val="Times New Roman"/>
      </rPr>
      <t xml:space="preserve"> includes </t>
    </r>
    <r>
      <rPr>
        <sz val="10"/>
        <color rgb="FF000000"/>
        <rFont val="Times New Roman"/>
      </rPr>
      <t>1.4</t>
    </r>
    <r>
      <rPr>
        <sz val="10"/>
        <color rgb="FF000000"/>
        <rFont val="Times New Roman"/>
      </rPr>
      <t xml:space="preserve"> million shares underlying certain stock options and stock unit awards.</t>
    </r>
  </si>
  <si>
    <t>Weighted average dilutive potential common shares outstanding used in calculating GAAP diluted net income per common share for the first three months of fiscal 2021 includes X.X million shares underlying certain stock options and stock unit awards.</t>
  </si>
  <si>
    <t>Weighted average dilutive potential common shares outstanding used in calculating GAAP diluted net income per common share for the first quarter of fiscal 2020 includes 1.4 million shares underlying certain stock options and stock unit awards.</t>
  </si>
  <si>
    <t>CONDENSED CONSOLIDATED BALANCE SHEETS</t>
  </si>
  <si>
    <t>ASSETS</t>
  </si>
  <si>
    <t>Current assets:</t>
  </si>
  <si>
    <t>Cash and cash equivalents</t>
  </si>
  <si>
    <t>Short-term investments</t>
  </si>
  <si>
    <t>Accounts receivable, net</t>
  </si>
  <si>
    <t>Inventories</t>
  </si>
  <si>
    <t>Prepaid expenses and other</t>
  </si>
  <si>
    <t>Total current assets</t>
  </si>
  <si>
    <t>Long-term investments</t>
  </si>
  <si>
    <t>Equipment, building, furniture and fixtures, net</t>
  </si>
  <si>
    <t>Operating lease right-of-use assets</t>
  </si>
  <si>
    <t>Goodwill</t>
  </si>
  <si>
    <t>Other intangible assets, net</t>
  </si>
  <si>
    <t>Deferred tax asset, net</t>
  </si>
  <si>
    <t>Other long-term assets</t>
  </si>
  <si>
    <t>Total assets</t>
  </si>
  <si>
    <t>LIABILITIES AND STOCKHOLDERS’ EQUITY</t>
  </si>
  <si>
    <t>Current liabilities:</t>
  </si>
  <si>
    <t>Accounts payable</t>
  </si>
  <si>
    <t>Accrued liabilities and other short-term obligations</t>
  </si>
  <si>
    <t>Deferred revenue</t>
  </si>
  <si>
    <t>Operating lease liabilities</t>
  </si>
  <si>
    <t>Current portion of long-term debt</t>
  </si>
  <si>
    <t>Total current liabilities</t>
  </si>
  <si>
    <t>Long-term deferred revenue</t>
  </si>
  <si>
    <t>Other long-term obligations</t>
  </si>
  <si>
    <t>Long-term operating lease liabilities</t>
  </si>
  <si>
    <t>Long-term debt, net</t>
  </si>
  <si>
    <t>Total liabilities</t>
  </si>
  <si>
    <t>Stockholders’ equity:</t>
  </si>
  <si>
    <t>Preferred stock – par value $0.01; 20,000,000 shares authorized; zero shares issued and outstanding</t>
  </si>
  <si>
    <t>Common stock – par value $0.01; 290,000,000 shares authorized; 155,187,945
and 154,563,005 shares issued and outstanding</t>
  </si>
  <si>
    <t>Additional paid-in capital</t>
  </si>
  <si>
    <t>Accumulated other comprehensive loss</t>
  </si>
  <si>
    <t>Accumulated deficit</t>
  </si>
  <si>
    <t>Total stockholders’ equity</t>
  </si>
  <si>
    <t>Total liabilities and stockholders’ equity</t>
  </si>
  <si>
    <t>CONDENSED CONSOLIDATED STATEMENTS OF CASH FLOWS</t>
  </si>
  <si>
    <t>Cash flows provided by (used in) operating activities:</t>
  </si>
  <si>
    <t>Adjustments to reconcile net income to net cash provided by (used in) operating activities:</t>
  </si>
  <si>
    <t>Depreciation of equipment, building, furniture and fixtures, and amortization of leasehold improvements</t>
  </si>
  <si>
    <t>Share-based compensation costs</t>
  </si>
  <si>
    <t>Deferred taxes</t>
  </si>
  <si>
    <t>Provision for inventory excess and obsolescence</t>
  </si>
  <si>
    <t>Provision for warranty</t>
  </si>
  <si>
    <t>Other</t>
  </si>
  <si>
    <t>Changes in assets and liabilities:</t>
  </si>
  <si>
    <t>Accounts receivable</t>
  </si>
  <si>
    <t>Accounts payable, accruals and other obligations</t>
  </si>
  <si>
    <t>Short and long-term operating lease liabilities</t>
  </si>
  <si>
    <t>Net cash provided by (used in) operating activities</t>
  </si>
  <si>
    <t>Cash flows used in investing activities:</t>
  </si>
  <si>
    <t>Payments for equipment, furniture, fixtures and intellectual property</t>
  </si>
  <si>
    <t>Purchase of available for sale securities</t>
  </si>
  <si>
    <t>Proceeds from maturities of available for sale securities</t>
  </si>
  <si>
    <t>Proceeds from sales of available for sale securities</t>
  </si>
  <si>
    <t>Settlement of foreign currency forward contracts, net</t>
  </si>
  <si>
    <t>Acquisition of business, net of cash acquired</t>
  </si>
  <si>
    <t>Proceeds from sale of equity investment</t>
  </si>
  <si>
    <t>Net cash used in investing activities</t>
  </si>
  <si>
    <t>Cash flows used in financing activities:</t>
  </si>
  <si>
    <t>Payment of long term debt</t>
  </si>
  <si>
    <t>Payment of debt issuance costs</t>
  </si>
  <si>
    <t>Payment of finance lease obligations</t>
  </si>
  <si>
    <t>Payment for debt conversion liability</t>
  </si>
  <si>
    <t>Shares repurchased for tax withholdings on vesting of restricted stock units</t>
  </si>
  <si>
    <t>Repurchases of common stock - repurchase program</t>
  </si>
  <si>
    <t>Proceeds from issuance of common stock</t>
  </si>
  <si>
    <t>Net cash used in financing activities</t>
  </si>
  <si>
    <t>Effect of exchange rate changes on cash, cash equivalents and restricted cash</t>
  </si>
  <si>
    <t>Net decrease in cash, cash equivalents and restricted cash</t>
  </si>
  <si>
    <t>Cash, cash equivalents and restricted cash at beginning of period</t>
  </si>
  <si>
    <t>Cash, cash equivalents and restricted cash at end of period</t>
  </si>
  <si>
    <t>Supplemental disclosure of cash flow information</t>
  </si>
  <si>
    <t>Cash paid during the period for interest</t>
  </si>
  <si>
    <t>Cash paid during the period for income taxes, net</t>
  </si>
  <si>
    <t>Operating lease payments</t>
  </si>
  <si>
    <t>Non-cash investing and financing activities</t>
  </si>
  <si>
    <t>Purchase of equipment in accounts payable</t>
  </si>
  <si>
    <t>Repurchase of common stock in accrued liabilities from repurchase program</t>
  </si>
  <si>
    <t>Conversion of debt conversion liability into 1,585,140 shares of common stock</t>
  </si>
  <si>
    <t xml:space="preserve">Operating lease right-of-use assets subject to lease liability </t>
  </si>
  <si>
    <t>APPENDIX A - Reconciliation of Adjusted (Non-GAAP) Quarterly Measures (unaudited)</t>
  </si>
  <si>
    <t>Gross Profit Reconciliation (GAAP/non-GAAP)</t>
  </si>
  <si>
    <t>GAAP gross profit</t>
  </si>
  <si>
    <t>Share-based compensation-products</t>
  </si>
  <si>
    <t>Share-based compensation-services</t>
  </si>
  <si>
    <t>Total adjustments related to gross profit</t>
  </si>
  <si>
    <t>Adjusted (non-GAAP) gross profit</t>
  </si>
  <si>
    <t>Adjusted (non-GAAP) gross profit percentage</t>
  </si>
  <si>
    <t>Operating Expense Reconciliation (GAAP/non-GAAP)</t>
  </si>
  <si>
    <t>GAAP operating expense</t>
  </si>
  <si>
    <t>Share-based compensation-research and development</t>
  </si>
  <si>
    <t>Share-based compensation-sales and marketing</t>
  </si>
  <si>
    <t>Share-based compensation-general and administrative</t>
  </si>
  <si>
    <t>Total adjustments related to operating expense</t>
  </si>
  <si>
    <t>Adjusted (non-GAAP) operating expense</t>
  </si>
  <si>
    <t>Income from Operations Reconciliation (GAAP/non-GAAP)</t>
  </si>
  <si>
    <t>GAAP income from operations</t>
  </si>
  <si>
    <t>Total adjustments related to income from operations</t>
  </si>
  <si>
    <t>Adjusted (non-GAAP) income from operations</t>
  </si>
  <si>
    <t>Adjusted (non-GAAP) operating margin percentage</t>
  </si>
  <si>
    <t>Net Income Reconciliation (GAAP/non-GAAP)</t>
  </si>
  <si>
    <t>GAAP net income</t>
  </si>
  <si>
    <t>Exclude GAAP provision for income taxes</t>
  </si>
  <si>
    <t>Adjusted income before income taxes</t>
  </si>
  <si>
    <t>Non-GAAP tax provision on adjusted income before income taxes</t>
  </si>
  <si>
    <t>Adjusted (non-GAAP) net income</t>
  </si>
  <si>
    <t>GAAP diluted net income per common share</t>
  </si>
  <si>
    <t>Adjusted (non-GAAP) diluted net income per common share</t>
  </si>
  <si>
    <r>
      <rPr>
        <vertAlign val="superscript"/>
        <sz val="10"/>
        <color rgb="FF000000"/>
        <rFont val="Times New Roman"/>
      </rPr>
      <t>1</t>
    </r>
    <r>
      <rPr>
        <sz val="10"/>
        <color rgb="FF000000"/>
        <rFont val="Times New Roman"/>
      </rPr>
      <t xml:space="preserve">Weighted average dilutive potential common shares outstanding used in calculating Adjusted (non-GAAP) diluted net income per common share for the </t>
    </r>
    <r>
      <rPr>
        <sz val="10"/>
        <color rgb="FF000000"/>
        <rFont val="Times New Roman"/>
      </rPr>
      <t>first</t>
    </r>
    <r>
      <rPr>
        <sz val="10"/>
        <color rgb="FF000000"/>
        <rFont val="Times New Roman"/>
      </rPr>
      <t xml:space="preserve"> quarter of fiscal 202</t>
    </r>
    <r>
      <rPr>
        <sz val="10"/>
        <color rgb="FF000000"/>
        <rFont val="Times New Roman"/>
      </rPr>
      <t>1</t>
    </r>
    <r>
      <rPr>
        <sz val="10"/>
        <color rgb="FF000000"/>
        <rFont val="Times New Roman"/>
      </rPr>
      <t xml:space="preserve"> includes </t>
    </r>
    <r>
      <rPr>
        <sz val="10"/>
        <color rgb="FF000000"/>
        <rFont val="Times New Roman"/>
      </rPr>
      <t>1.4</t>
    </r>
    <r>
      <rPr>
        <sz val="10"/>
        <color rgb="FF000000"/>
        <rFont val="Times New Roman"/>
      </rPr>
      <t xml:space="preserve"> </t>
    </r>
    <r>
      <rPr>
        <sz val="10"/>
        <color rgb="FF000000"/>
        <rFont val="Times New Roman"/>
      </rPr>
      <t>million shares underlying certain stock option and stock unit awards.</t>
    </r>
  </si>
  <si>
    <t>Weighted average dilutive potential common shares outstanding used in calculating Adjusted (non-GAAP) diluted net income per common share for the first three months of fiscal 2021 includes X.X million shares underlying certain stock option and restricted stock unit awards.</t>
  </si>
  <si>
    <t>Weighted average dilutive potential common shares outstanding used in calculating Adjusted (non-GAAP) diluted net income per common share for the first quarter of fiscal 2020 includes 1.4 million shares underlying certain stock option and restricted stock unit awards.</t>
  </si>
  <si>
    <t>Weighted average dilutive potential common shares outstanding used in calculating Adjusted (non-GAAP) diluted net income per common share for the first three months of fiscal 2020 includes 1.4 million shares underlying certain stock option and restricted stock unit awards.</t>
  </si>
  <si>
    <t>APPENDIX B - Calculation of EBITDA and Adjusted EBITDA (unaudited)</t>
  </si>
  <si>
    <t>Earnings Before Interest, Tax, Depreciation and Amortization (EBITDA)</t>
  </si>
  <si>
    <t>Net income (GAAP)</t>
  </si>
  <si>
    <t>Add: Interest expense</t>
  </si>
  <si>
    <t>Less: Interest and other income (loss), net</t>
  </si>
  <si>
    <t>Add: Loss on extinguishment and modification of debt</t>
  </si>
  <si>
    <t>Add: Provision for income taxes</t>
  </si>
  <si>
    <t>Add: Depreciation of equipment, building, furniture and fixtures, and amortization of leasehold improvements</t>
  </si>
  <si>
    <t>Add: Amortization of intangible assets</t>
  </si>
  <si>
    <t>EBITDA</t>
  </si>
  <si>
    <t xml:space="preserve">Add: Share-based compensation cost </t>
  </si>
  <si>
    <t>Add: Significant asset impairments and restructuring costs</t>
  </si>
  <si>
    <t>Add: Acquisition and integration costs</t>
  </si>
  <si>
    <t>Adjusted EBITDA</t>
  </si>
  <si>
    <t>Loss on extinguishment ofdebt</t>
  </si>
  <si>
    <r>
      <t>Weighted average dilutive potential common shares outstanding</t>
    </r>
    <r>
      <rPr>
        <vertAlign val="superscript"/>
        <sz val="10"/>
        <color rgb="FF000000"/>
        <rFont val="Times New Roman"/>
        <family val="1"/>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</si>
</sst>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 #,##0.0_);&quot;$&quot;* \(#,##0.0\);&quot;$&quot;* &quot;-&quot;_);_(@_)"/>
    <numFmt numFmtId="165" formatCode="#0.0_)%;\(#0.0\)%;&quot;-&quot;_)\%;_(@_)"/>
    <numFmt numFmtId="166" formatCode="&quot;$&quot;* #,##0.0;&quot;$&quot;* &quot;-&quot;#,##0.0;&quot;$&quot;* &quot;-&quot;;_(@_)"/>
    <numFmt numFmtId="167" formatCode="&quot;$&quot;* #0.0;&quot;$&quot;* &quot;-&quot;#0.0;&quot;$&quot;* &quot;-&quot;;_(@_)"/>
    <numFmt numFmtId="168" formatCode="* #0.0;* &quot;-&quot;#0.0;* &quot;-&quot;;_(@_)"/>
    <numFmt numFmtId="169" formatCode="* #0.0;* \(#0.0\);* &quot;-&quot;;_(@_)"/>
    <numFmt numFmtId="170" formatCode="#0.0;&quot;-&quot;#0.0;#0.0;_(@_)"/>
    <numFmt numFmtId="171" formatCode="* #,##0.0;* &quot;-&quot;#,##0.0;* &quot;-&quot;;_(@_)"/>
    <numFmt numFmtId="172" formatCode="#0;&quot;-&quot;#0;#0;_(@_)"/>
    <numFmt numFmtId="173" formatCode="&quot;$&quot;* #,##0_);&quot;$&quot;* \(#,##0\);&quot;$&quot;* &quot;-&quot;_);_(@_)"/>
    <numFmt numFmtId="174" formatCode="* #,##0;* \(#,##0\);* &quot;-&quot;;_(@_)"/>
    <numFmt numFmtId="175" formatCode="&quot;$&quot;* #,##0.00_);&quot;$&quot;* \(#,##0.00\);&quot;$&quot;* &quot;-&quot;_);_(@_)"/>
    <numFmt numFmtId="176" formatCode="mmmm\ d\,\ yyyy"/>
    <numFmt numFmtId="177" formatCode="mmmm\ d\,\_x000d_\_x000a_yyyy"/>
    <numFmt numFmtId="178" formatCode="&quot;$&quot;* #,##0.00;&quot;$&quot;* &quot;-&quot;#,##0.00;&quot;$&quot;* &quot;-&quot;;_(@_)"/>
    <numFmt numFmtId="179" formatCode="&quot;$&quot;* #,##0;&quot;$&quot;* &quot;-&quot;#,##0;&quot;$&quot;* &quot;-&quot;;_(@_)"/>
    <numFmt numFmtId="180" formatCode="0.0"/>
  </numFmts>
  <fonts count="11" x14ac:knownFonts="1">
    <font>
      <sz val="10"/>
      <name val="Arial"/>
    </font>
    <font>
      <sz val="10"/>
      <color rgb="FF000000"/>
      <name val="Times New Roman"/>
    </font>
    <font>
      <b/>
      <sz val="18"/>
      <color rgb="FF000000"/>
      <name val="Times New Roman"/>
    </font>
    <font>
      <b/>
      <sz val="16"/>
      <color rgb="FF000000"/>
      <name val="Times New Roman"/>
    </font>
    <font>
      <sz val="14"/>
      <color rgb="FF000000"/>
      <name val="Times New Roman"/>
    </font>
    <font>
      <b/>
      <sz val="10"/>
      <color rgb="FF000000"/>
      <name val="Times New Roman"/>
    </font>
    <font>
      <sz val="9"/>
      <color rgb="FF000000"/>
      <name val="Times New Roman"/>
    </font>
    <font>
      <vertAlign val="superscript"/>
      <sz val="10"/>
      <color rgb="FF000000"/>
      <name val="Times New Roman"/>
    </font>
    <font>
      <sz val="10"/>
      <name val="Arial"/>
    </font>
    <font>
      <vertAlign val="superscript"/>
      <sz val="10"/>
      <color rgb="FF000000"/>
      <name val="Times New Roman"/>
      <family val="1"/>
    </font>
    <font>
      <sz val="10"/>
      <color rgb="FF000000"/>
      <name val="Times New Roman"/>
      <family val="1"/>
    </font>
  </fonts>
  <fills count="2">
    <fill>
      <patternFill patternType="none"/>
    </fill>
    <fill>
      <patternFill patternType="gray125"/>
    </fill>
  </fills>
  <borders count="8">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7">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9" fontId="8" fillId="0" borderId="0" applyFont="0" applyFill="0" applyBorder="0" applyAlignment="0" applyProtection="0"/>
  </cellStyleXfs>
  <cellXfs count="75">
    <xf numFmtId="0" fontId="0" fillId="0" borderId="0" xfId="0"/>
    <xf numFmtId="0" fontId="1" fillId="0" borderId="0" xfId="1" applyFont="1" applyAlignment="1">
      <alignment wrapText="1"/>
    </xf>
    <xf numFmtId="0" fontId="1" fillId="0" borderId="1" xfId="0" applyFont="1" applyBorder="1" applyAlignment="1">
      <alignment horizontal="center" wrapText="1"/>
    </xf>
    <xf numFmtId="164" fontId="1" fillId="0" borderId="2" xfId="0" applyNumberFormat="1" applyFont="1" applyBorder="1" applyAlignment="1">
      <alignment wrapText="1"/>
    </xf>
    <xf numFmtId="165" fontId="1" fillId="0" borderId="2" xfId="0" applyNumberFormat="1" applyFont="1" applyBorder="1" applyAlignment="1">
      <alignment wrapText="1"/>
    </xf>
    <xf numFmtId="165" fontId="1" fillId="0" borderId="0" xfId="0" applyNumberFormat="1" applyFont="1" applyAlignment="1">
      <alignment wrapText="1"/>
    </xf>
    <xf numFmtId="164" fontId="1" fillId="0" borderId="0" xfId="0" applyNumberFormat="1" applyFont="1" applyAlignment="1">
      <alignment wrapText="1"/>
    </xf>
    <xf numFmtId="0" fontId="1" fillId="0" borderId="2" xfId="0" applyFont="1" applyBorder="1" applyAlignment="1">
      <alignment horizontal="center" wrapText="1"/>
    </xf>
    <xf numFmtId="166" fontId="1" fillId="0" borderId="2" xfId="0" applyNumberFormat="1" applyFont="1" applyBorder="1" applyAlignment="1">
      <alignment wrapText="1"/>
    </xf>
    <xf numFmtId="166" fontId="1" fillId="0" borderId="0" xfId="0" applyNumberFormat="1" applyFont="1" applyAlignment="1">
      <alignment wrapText="1"/>
    </xf>
    <xf numFmtId="0" fontId="1" fillId="0" borderId="0" xfId="0" applyFont="1" applyAlignment="1">
      <alignment wrapText="1" indent="1"/>
    </xf>
    <xf numFmtId="167" fontId="1" fillId="0" borderId="0" xfId="0" applyNumberFormat="1" applyFont="1" applyAlignment="1">
      <alignment wrapText="1"/>
    </xf>
    <xf numFmtId="168" fontId="1" fillId="0" borderId="3" xfId="0" applyNumberFormat="1" applyFont="1" applyBorder="1" applyAlignment="1">
      <alignment wrapText="1"/>
    </xf>
    <xf numFmtId="169" fontId="1" fillId="0" borderId="3" xfId="0" applyNumberFormat="1" applyFont="1" applyBorder="1" applyAlignment="1">
      <alignment wrapText="1"/>
    </xf>
    <xf numFmtId="0" fontId="1" fillId="0" borderId="0" xfId="0" applyFont="1" applyAlignment="1">
      <alignment wrapText="1" indent="3"/>
    </xf>
    <xf numFmtId="170" fontId="1" fillId="0" borderId="2" xfId="0" applyNumberFormat="1" applyFont="1" applyBorder="1" applyAlignment="1">
      <alignment wrapText="1"/>
    </xf>
    <xf numFmtId="169" fontId="1" fillId="0" borderId="2" xfId="0" applyNumberFormat="1" applyFont="1" applyBorder="1" applyAlignment="1">
      <alignment wrapText="1"/>
    </xf>
    <xf numFmtId="168" fontId="1" fillId="0" borderId="0" xfId="0" applyNumberFormat="1" applyFont="1" applyAlignment="1">
      <alignment wrapText="1"/>
    </xf>
    <xf numFmtId="169" fontId="1" fillId="0" borderId="0" xfId="0" applyNumberFormat="1" applyFont="1" applyAlignment="1">
      <alignment wrapText="1"/>
    </xf>
    <xf numFmtId="164" fontId="1" fillId="0" borderId="4" xfId="0" applyNumberFormat="1" applyFont="1" applyBorder="1" applyAlignment="1">
      <alignment wrapText="1"/>
    </xf>
    <xf numFmtId="0" fontId="1" fillId="0" borderId="5" xfId="0" applyFont="1" applyBorder="1" applyAlignment="1">
      <alignment wrapText="1"/>
    </xf>
    <xf numFmtId="171" fontId="1" fillId="0" borderId="0" xfId="0" applyNumberFormat="1" applyFont="1" applyAlignment="1">
      <alignment wrapText="1"/>
    </xf>
    <xf numFmtId="170" fontId="1" fillId="0" borderId="0" xfId="0" applyNumberFormat="1" applyFont="1" applyAlignment="1">
      <alignment wrapText="1"/>
    </xf>
    <xf numFmtId="171" fontId="1" fillId="0" borderId="3" xfId="0" applyNumberFormat="1" applyFont="1" applyBorder="1" applyAlignment="1">
      <alignment wrapText="1"/>
    </xf>
    <xf numFmtId="170" fontId="1" fillId="0" borderId="3" xfId="0" applyNumberFormat="1" applyFont="1" applyBorder="1" applyAlignment="1">
      <alignment wrapText="1"/>
    </xf>
    <xf numFmtId="172" fontId="1" fillId="0" borderId="3"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left" wrapText="1" indent="1"/>
    </xf>
    <xf numFmtId="173" fontId="1" fillId="0" borderId="0" xfId="0" applyNumberFormat="1" applyFont="1" applyAlignment="1">
      <alignment wrapText="1"/>
    </xf>
    <xf numFmtId="174" fontId="1" fillId="0" borderId="3" xfId="0" applyNumberFormat="1" applyFont="1" applyBorder="1" applyAlignment="1">
      <alignment wrapText="1"/>
    </xf>
    <xf numFmtId="174" fontId="1" fillId="0" borderId="1" xfId="0" applyNumberFormat="1" applyFont="1" applyBorder="1" applyAlignment="1">
      <alignment wrapText="1"/>
    </xf>
    <xf numFmtId="174" fontId="1" fillId="0" borderId="0" xfId="0" applyNumberFormat="1" applyFont="1" applyAlignment="1">
      <alignment wrapText="1"/>
    </xf>
    <xf numFmtId="0" fontId="1" fillId="0" borderId="0" xfId="0" applyFont="1" applyAlignment="1">
      <alignment horizontal="left" wrapText="1" indent="3"/>
    </xf>
    <xf numFmtId="174" fontId="1" fillId="0" borderId="2" xfId="0" applyNumberFormat="1" applyFont="1" applyBorder="1" applyAlignment="1">
      <alignment wrapText="1"/>
    </xf>
    <xf numFmtId="173" fontId="1" fillId="0" borderId="4" xfId="0" applyNumberFormat="1" applyFont="1" applyBorder="1" applyAlignment="1">
      <alignment wrapText="1"/>
    </xf>
    <xf numFmtId="0" fontId="5" fillId="0" borderId="0" xfId="0" applyFont="1" applyAlignment="1">
      <alignment wrapText="1"/>
    </xf>
    <xf numFmtId="175" fontId="1" fillId="0" borderId="6" xfId="0" applyNumberFormat="1" applyFont="1" applyBorder="1" applyAlignment="1">
      <alignment wrapText="1"/>
    </xf>
    <xf numFmtId="175" fontId="1" fillId="0" borderId="7" xfId="0" applyNumberFormat="1" applyFont="1" applyBorder="1" applyAlignment="1">
      <alignment wrapText="1"/>
    </xf>
    <xf numFmtId="174" fontId="1" fillId="0" borderId="6" xfId="0" applyNumberFormat="1" applyFont="1" applyBorder="1" applyAlignment="1">
      <alignment wrapText="1"/>
    </xf>
    <xf numFmtId="174" fontId="1" fillId="0" borderId="7" xfId="0" applyNumberFormat="1" applyFont="1" applyBorder="1" applyAlignment="1">
      <alignment wrapText="1"/>
    </xf>
    <xf numFmtId="0" fontId="1" fillId="0" borderId="2" xfId="0" applyFont="1" applyBorder="1" applyAlignment="1">
      <alignment wrapText="1"/>
    </xf>
    <xf numFmtId="176" fontId="1" fillId="0" borderId="3" xfId="0" applyNumberFormat="1" applyFont="1" applyBorder="1" applyAlignment="1">
      <alignment horizontal="center" wrapText="1"/>
    </xf>
    <xf numFmtId="177" fontId="1" fillId="0" borderId="3" xfId="0" applyNumberFormat="1" applyFont="1" applyBorder="1" applyAlignment="1">
      <alignment horizontal="center" wrapText="1"/>
    </xf>
    <xf numFmtId="0" fontId="6" fillId="0" borderId="0" xfId="0" applyFont="1" applyAlignment="1">
      <alignment horizontal="left" wrapText="1" indent="1"/>
    </xf>
    <xf numFmtId="173" fontId="1" fillId="0" borderId="1" xfId="0" applyNumberFormat="1" applyFont="1" applyBorder="1" applyAlignment="1">
      <alignment wrapText="1"/>
    </xf>
    <xf numFmtId="0" fontId="1" fillId="0" borderId="0" xfId="0" applyFont="1" applyAlignment="1">
      <alignment horizontal="left" wrapText="1"/>
    </xf>
    <xf numFmtId="0" fontId="6" fillId="0" borderId="0" xfId="0" applyFont="1" applyAlignment="1">
      <alignment horizontal="left" wrapText="1"/>
    </xf>
    <xf numFmtId="0" fontId="1" fillId="0" borderId="0" xfId="0" applyFont="1" applyAlignment="1">
      <alignment wrapText="1" indent="6"/>
    </xf>
    <xf numFmtId="0" fontId="1" fillId="0" borderId="0" xfId="0" applyFont="1" applyAlignment="1">
      <alignment horizontal="left" wrapText="1" indent="1"/>
    </xf>
    <xf numFmtId="0" fontId="1" fillId="0" borderId="0" xfId="0" applyFont="1" applyAlignment="1">
      <alignment horizontal="left" wrapText="1" indent="6"/>
    </xf>
    <xf numFmtId="0" fontId="6" fillId="0" borderId="0" xfId="0" applyFont="1" applyAlignment="1">
      <alignment horizontal="left" wrapText="1" indent="9"/>
    </xf>
    <xf numFmtId="0" fontId="6" fillId="0" borderId="0" xfId="0" applyFont="1" applyAlignment="1">
      <alignment horizontal="left" wrapText="1" indent="6"/>
    </xf>
    <xf numFmtId="0" fontId="6" fillId="0" borderId="0" xfId="0" applyFont="1" applyAlignment="1">
      <alignment horizontal="left" wrapText="1" indent="3"/>
    </xf>
    <xf numFmtId="173" fontId="1" fillId="0" borderId="3" xfId="0" applyNumberFormat="1" applyFont="1" applyBorder="1" applyAlignment="1">
      <alignment wrapText="1"/>
    </xf>
    <xf numFmtId="165" fontId="1" fillId="0" borderId="5" xfId="0" applyNumberFormat="1" applyFont="1" applyBorder="1" applyAlignment="1">
      <alignment wrapText="1"/>
    </xf>
    <xf numFmtId="178" fontId="1" fillId="0" borderId="0" xfId="0" applyNumberFormat="1" applyFont="1" applyAlignment="1">
      <alignment wrapText="1"/>
    </xf>
    <xf numFmtId="179" fontId="1" fillId="0" borderId="0" xfId="0" applyNumberFormat="1" applyFont="1" applyAlignment="1">
      <alignment wrapText="1"/>
    </xf>
    <xf numFmtId="174" fontId="1" fillId="0" borderId="0" xfId="0" applyNumberFormat="1" applyFont="1" applyAlignment="1">
      <alignment wrapText="1"/>
    </xf>
    <xf numFmtId="174" fontId="1" fillId="0" borderId="0" xfId="0" applyNumberFormat="1" applyFont="1" applyBorder="1" applyAlignment="1">
      <alignment wrapText="1"/>
    </xf>
    <xf numFmtId="0" fontId="0" fillId="0" borderId="0" xfId="0" applyBorder="1"/>
    <xf numFmtId="0" fontId="10" fillId="0" borderId="0" xfId="1" applyFont="1" applyAlignment="1">
      <alignment wrapText="1"/>
    </xf>
    <xf numFmtId="2" fontId="1" fillId="0" borderId="4" xfId="0" applyNumberFormat="1" applyFont="1" applyBorder="1" applyAlignment="1">
      <alignment wrapText="1"/>
    </xf>
    <xf numFmtId="180" fontId="1" fillId="0" borderId="0" xfId="6" applyNumberFormat="1" applyFont="1" applyAlignment="1">
      <alignment wrapText="1"/>
    </xf>
    <xf numFmtId="180" fontId="1" fillId="0" borderId="3" xfId="6" applyNumberFormat="1" applyFont="1" applyBorder="1" applyAlignment="1">
      <alignment wrapText="1"/>
    </xf>
    <xf numFmtId="180" fontId="1" fillId="0" borderId="2" xfId="6" applyNumberFormat="1" applyFont="1" applyBorder="1" applyAlignment="1">
      <alignment wrapText="1"/>
    </xf>
    <xf numFmtId="180" fontId="0" fillId="0" borderId="0" xfId="6" applyNumberFormat="1" applyFont="1"/>
    <xf numFmtId="180" fontId="1" fillId="0" borderId="4" xfId="6" applyNumberFormat="1" applyFont="1" applyBorder="1" applyAlignment="1">
      <alignment wrapText="1"/>
    </xf>
    <xf numFmtId="180" fontId="1" fillId="0" borderId="2" xfId="0" applyNumberFormat="1" applyFont="1" applyBorder="1" applyAlignment="1">
      <alignment wrapText="1"/>
    </xf>
    <xf numFmtId="180" fontId="1" fillId="0" borderId="0" xfId="0" applyNumberFormat="1" applyFont="1" applyAlignment="1">
      <alignment wrapText="1"/>
    </xf>
    <xf numFmtId="180" fontId="1" fillId="0" borderId="3" xfId="0" applyNumberFormat="1" applyFont="1" applyBorder="1" applyAlignment="1">
      <alignment wrapText="1"/>
    </xf>
    <xf numFmtId="180" fontId="1" fillId="0" borderId="4" xfId="0" applyNumberFormat="1" applyFont="1" applyBorder="1" applyAlignment="1">
      <alignment wrapText="1"/>
    </xf>
    <xf numFmtId="0" fontId="1" fillId="0" borderId="0" xfId="1" applyFont="1" applyAlignment="1">
      <alignment wrapText="1"/>
    </xf>
    <xf numFmtId="0" fontId="0" fillId="0" borderId="0" xfId="0"/>
    <xf numFmtId="0" fontId="1" fillId="0" borderId="0" xfId="0" applyFont="1" applyAlignment="1">
      <alignment vertical="top" wrapText="1"/>
    </xf>
    <xf numFmtId="0" fontId="1" fillId="0" borderId="3" xfId="0" applyFont="1" applyBorder="1" applyAlignment="1">
      <alignment horizontal="center" wrapText="1"/>
    </xf>
  </cellXfs>
  <cellStyles count="7">
    <cellStyle name="Heading 1" xfId="3" xr:uid="{00000000-0005-0000-0000-000003000000}"/>
    <cellStyle name="Heading 2" xfId="4" xr:uid="{00000000-0005-0000-0000-000004000000}"/>
    <cellStyle name="Heading 3" xfId="5" xr:uid="{00000000-0005-0000-0000-000005000000}"/>
    <cellStyle name="Normal" xfId="0" builtinId="0"/>
    <cellStyle name="Normal (Table)" xfId="1" xr:uid="{00000000-0005-0000-0000-000001000000}"/>
    <cellStyle name="Normal 2" xfId="2" xr:uid="{00000000-0005-0000-0000-000002000000}"/>
    <cellStyle name="Percent" xfId="6"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50000</xdr:colOff>
      <xdr:row>0</xdr:row>
      <xdr:rowOff>50000</xdr:rowOff>
    </xdr:from>
    <xdr:ext cx="1090050" cy="457821"/>
    <xdr:pic>
      <xdr:nvPicPr>
        <xdr:cNvPr id="2" name="Ciena_logo.gif" descr="Ciena_logo.gi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090050" cy="45782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50000</xdr:colOff>
      <xdr:row>0</xdr:row>
      <xdr:rowOff>50000</xdr:rowOff>
    </xdr:from>
    <xdr:ext cx="1090050" cy="457821"/>
    <xdr:pic>
      <xdr:nvPicPr>
        <xdr:cNvPr id="2" name="Ciena_logo.gif" descr="Ciena_logo.gif">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090050" cy="45782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50000</xdr:colOff>
      <xdr:row>0</xdr:row>
      <xdr:rowOff>50000</xdr:rowOff>
    </xdr:from>
    <xdr:ext cx="1209955" cy="457821"/>
    <xdr:pic>
      <xdr:nvPicPr>
        <xdr:cNvPr id="2" name="Ciena_logo.gif" descr="Ciena_logo.gif">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209955" cy="45782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50000</xdr:colOff>
      <xdr:row>0</xdr:row>
      <xdr:rowOff>50000</xdr:rowOff>
    </xdr:from>
    <xdr:ext cx="1209955" cy="457821"/>
    <xdr:pic>
      <xdr:nvPicPr>
        <xdr:cNvPr id="2" name="Ciena_logo.gif" descr="Ciena_logo.gif">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1209955" cy="45782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50000</xdr:colOff>
      <xdr:row>0</xdr:row>
      <xdr:rowOff>50000</xdr:rowOff>
    </xdr:from>
    <xdr:ext cx="1209955" cy="457821"/>
    <xdr:pic>
      <xdr:nvPicPr>
        <xdr:cNvPr id="2" name="Ciena_logo.gif" descr="Ciena_logo.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1209955" cy="45782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50000</xdr:colOff>
      <xdr:row>0</xdr:row>
      <xdr:rowOff>50000</xdr:rowOff>
    </xdr:from>
    <xdr:ext cx="1209955" cy="457821"/>
    <xdr:pic>
      <xdr:nvPicPr>
        <xdr:cNvPr id="2" name="Ciena_logo.gif" descr="Ciena_logo.gif">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209955" cy="457821"/>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50000</xdr:colOff>
      <xdr:row>0</xdr:row>
      <xdr:rowOff>50000</xdr:rowOff>
    </xdr:from>
    <xdr:ext cx="1209955" cy="457821"/>
    <xdr:pic>
      <xdr:nvPicPr>
        <xdr:cNvPr id="2" name="Ciena_logo.gif" descr="Ciena_logo.gif">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1209955" cy="457821"/>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50000</xdr:colOff>
      <xdr:row>0</xdr:row>
      <xdr:rowOff>50000</xdr:rowOff>
    </xdr:from>
    <xdr:ext cx="1209955" cy="457821"/>
    <xdr:pic>
      <xdr:nvPicPr>
        <xdr:cNvPr id="2" name="Ciena_logo.gif" descr="Ciena_logo.gif">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1209955" cy="457821"/>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50000</xdr:colOff>
      <xdr:row>0</xdr:row>
      <xdr:rowOff>50000</xdr:rowOff>
    </xdr:from>
    <xdr:ext cx="1209955" cy="457821"/>
    <xdr:pic>
      <xdr:nvPicPr>
        <xdr:cNvPr id="2" name="Ciena_logo.gif" descr="Ciena_logo.gif">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1209955" cy="45782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0"/>
  <sheetViews>
    <sheetView tabSelected="1" showRuler="0" workbookViewId="0"/>
  </sheetViews>
  <sheetFormatPr defaultColWidth="13.7265625" defaultRowHeight="12.5" x14ac:dyDescent="0.25"/>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8"/>
  <sheetViews>
    <sheetView showRuler="0" workbookViewId="0">
      <selection sqref="A1:E1"/>
    </sheetView>
  </sheetViews>
  <sheetFormatPr defaultColWidth="13.7265625" defaultRowHeight="12.5" x14ac:dyDescent="0.25"/>
  <cols>
    <col min="1" max="1" width="92.81640625" customWidth="1"/>
    <col min="2" max="2" width="1" customWidth="1"/>
    <col min="4" max="4" width="1" customWidth="1"/>
  </cols>
  <sheetData>
    <row r="1" spans="1:5" ht="46.75" customHeight="1" x14ac:dyDescent="0.3">
      <c r="A1" s="71"/>
      <c r="B1" s="72"/>
      <c r="C1" s="72"/>
      <c r="D1" s="72"/>
      <c r="E1" s="72"/>
    </row>
    <row r="2" spans="1:5" ht="16.75" customHeight="1" x14ac:dyDescent="0.3">
      <c r="A2" s="71" t="s">
        <v>191</v>
      </c>
      <c r="B2" s="72"/>
      <c r="C2" s="72"/>
      <c r="D2" s="72"/>
      <c r="E2" s="72"/>
    </row>
    <row r="3" spans="1:5" ht="15" customHeight="1" x14ac:dyDescent="0.3">
      <c r="A3" s="71" t="s">
        <v>1</v>
      </c>
      <c r="B3" s="72"/>
      <c r="C3" s="72"/>
      <c r="D3" s="72"/>
      <c r="E3" s="72"/>
    </row>
    <row r="4" spans="1:5" ht="15" customHeight="1" x14ac:dyDescent="0.3">
      <c r="C4" s="74" t="s">
        <v>42</v>
      </c>
      <c r="D4" s="72"/>
      <c r="E4" s="72"/>
    </row>
    <row r="5" spans="1:5" ht="15" customHeight="1" x14ac:dyDescent="0.3">
      <c r="C5" s="7" t="s">
        <v>44</v>
      </c>
      <c r="D5" s="7"/>
      <c r="E5" s="7" t="s">
        <v>45</v>
      </c>
    </row>
    <row r="6" spans="1:5" ht="15" customHeight="1" x14ac:dyDescent="0.3">
      <c r="C6" s="25">
        <v>2021</v>
      </c>
      <c r="E6" s="25">
        <v>2020</v>
      </c>
    </row>
    <row r="7" spans="1:5" ht="15" customHeight="1" x14ac:dyDescent="0.3">
      <c r="A7" s="35" t="s">
        <v>192</v>
      </c>
      <c r="C7" s="40"/>
      <c r="E7" s="40"/>
    </row>
    <row r="8" spans="1:5" ht="15" customHeight="1" x14ac:dyDescent="0.3">
      <c r="A8" s="1" t="s">
        <v>193</v>
      </c>
      <c r="C8" s="56">
        <v>55348</v>
      </c>
      <c r="E8" s="56">
        <v>62328</v>
      </c>
    </row>
    <row r="9" spans="1:5" ht="15" customHeight="1" x14ac:dyDescent="0.3">
      <c r="A9" s="1" t="s">
        <v>194</v>
      </c>
      <c r="C9" s="31">
        <v>7360</v>
      </c>
      <c r="E9" s="31">
        <v>8815</v>
      </c>
    </row>
    <row r="10" spans="1:5" ht="15" customHeight="1" x14ac:dyDescent="0.3">
      <c r="A10" s="1" t="s">
        <v>195</v>
      </c>
      <c r="C10" s="31">
        <v>-1121</v>
      </c>
      <c r="E10" s="31">
        <v>3646</v>
      </c>
    </row>
    <row r="11" spans="1:5" ht="15" customHeight="1" x14ac:dyDescent="0.3">
      <c r="A11" s="1" t="s">
        <v>196</v>
      </c>
      <c r="C11" s="31">
        <v>0</v>
      </c>
      <c r="E11" s="57">
        <v>646</v>
      </c>
    </row>
    <row r="12" spans="1:5" ht="15" customHeight="1" x14ac:dyDescent="0.3">
      <c r="A12" s="1" t="s">
        <v>197</v>
      </c>
      <c r="C12" s="31">
        <v>11966</v>
      </c>
      <c r="E12" s="31">
        <v>9814</v>
      </c>
    </row>
    <row r="13" spans="1:5" ht="15" customHeight="1" x14ac:dyDescent="0.3">
      <c r="A13" s="1" t="s">
        <v>198</v>
      </c>
      <c r="C13" s="31">
        <v>23188</v>
      </c>
      <c r="E13" s="31">
        <v>25782</v>
      </c>
    </row>
    <row r="14" spans="1:5" ht="15" customHeight="1" x14ac:dyDescent="0.3">
      <c r="A14" s="1" t="s">
        <v>199</v>
      </c>
      <c r="C14" s="29">
        <v>9642</v>
      </c>
      <c r="E14" s="29">
        <v>9687</v>
      </c>
    </row>
    <row r="15" spans="1:5" ht="15" customHeight="1" x14ac:dyDescent="0.3">
      <c r="A15" s="35" t="s">
        <v>200</v>
      </c>
      <c r="C15" s="44">
        <v>108625</v>
      </c>
      <c r="E15" s="44">
        <v>113426</v>
      </c>
    </row>
    <row r="16" spans="1:5" ht="15" customHeight="1" x14ac:dyDescent="0.3">
      <c r="A16" s="1" t="s">
        <v>201</v>
      </c>
      <c r="C16" s="33">
        <v>18964</v>
      </c>
      <c r="E16" s="33">
        <v>15602</v>
      </c>
    </row>
    <row r="17" spans="1:5" ht="15" customHeight="1" x14ac:dyDescent="0.3">
      <c r="A17" s="1" t="s">
        <v>202</v>
      </c>
      <c r="C17" s="31">
        <v>5867</v>
      </c>
      <c r="E17" s="31">
        <v>4472</v>
      </c>
    </row>
    <row r="18" spans="1:5" ht="15" customHeight="1" x14ac:dyDescent="0.3">
      <c r="A18" s="1" t="s">
        <v>203</v>
      </c>
      <c r="C18" s="29">
        <v>307</v>
      </c>
      <c r="E18" s="29">
        <v>1819</v>
      </c>
    </row>
    <row r="19" spans="1:5" ht="15" customHeight="1" x14ac:dyDescent="0.3">
      <c r="A19" s="35" t="s">
        <v>204</v>
      </c>
      <c r="C19" s="34">
        <v>133763</v>
      </c>
      <c r="E19" s="34">
        <v>135319</v>
      </c>
    </row>
    <row r="20" spans="1:5" ht="15" customHeight="1" x14ac:dyDescent="0.3">
      <c r="C20" s="20"/>
      <c r="E20" s="20"/>
    </row>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sheetData>
  <mergeCells count="4">
    <mergeCell ref="A1:E1"/>
    <mergeCell ref="A2:E2"/>
    <mergeCell ref="A3:E3"/>
    <mergeCell ref="C4:E4"/>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0"/>
  <sheetViews>
    <sheetView showRuler="0" workbookViewId="0">
      <selection sqref="A1:G1"/>
    </sheetView>
  </sheetViews>
  <sheetFormatPr defaultColWidth="13.7265625" defaultRowHeight="12.5" x14ac:dyDescent="0.25"/>
  <cols>
    <col min="1" max="1" width="57.1796875" customWidth="1"/>
    <col min="2" max="2" width="1" customWidth="1"/>
    <col min="4" max="4" width="1" customWidth="1"/>
    <col min="6" max="6" width="1" customWidth="1"/>
  </cols>
  <sheetData>
    <row r="1" spans="1:7" ht="46.75" customHeight="1" x14ac:dyDescent="0.3">
      <c r="A1" s="71"/>
      <c r="B1" s="72"/>
      <c r="C1" s="72"/>
      <c r="D1" s="72"/>
      <c r="E1" s="72"/>
      <c r="F1" s="72"/>
      <c r="G1" s="72"/>
    </row>
    <row r="2" spans="1:7" ht="15" customHeight="1" x14ac:dyDescent="0.3">
      <c r="A2" s="71" t="s">
        <v>0</v>
      </c>
      <c r="B2" s="72"/>
      <c r="C2" s="72"/>
      <c r="D2" s="72"/>
      <c r="E2" s="72"/>
      <c r="F2" s="72"/>
      <c r="G2" s="72"/>
    </row>
    <row r="3" spans="1:7" ht="15" customHeight="1" x14ac:dyDescent="0.3">
      <c r="A3" s="71" t="s">
        <v>1</v>
      </c>
      <c r="B3" s="72"/>
      <c r="C3" s="72"/>
      <c r="D3" s="72"/>
      <c r="E3" s="72"/>
      <c r="F3" s="72"/>
      <c r="G3" s="72"/>
    </row>
    <row r="4" spans="1:7" ht="15" customHeight="1" x14ac:dyDescent="0.3">
      <c r="A4" s="71" t="s">
        <v>2</v>
      </c>
      <c r="B4" s="72"/>
      <c r="C4" s="72"/>
      <c r="D4" s="72"/>
      <c r="E4" s="72"/>
      <c r="F4" s="72"/>
      <c r="G4" s="72"/>
    </row>
    <row r="5" spans="1:7" ht="15" customHeight="1" x14ac:dyDescent="0.3">
      <c r="C5" s="2" t="s">
        <v>3</v>
      </c>
      <c r="D5" s="7"/>
      <c r="E5" s="2" t="s">
        <v>3</v>
      </c>
      <c r="F5" s="7"/>
      <c r="G5" s="2"/>
    </row>
    <row r="6" spans="1:7" ht="15" customHeight="1" x14ac:dyDescent="0.3">
      <c r="C6" s="2" t="s">
        <v>4</v>
      </c>
      <c r="E6" s="2" t="s">
        <v>5</v>
      </c>
      <c r="G6" s="2" t="s">
        <v>6</v>
      </c>
    </row>
    <row r="7" spans="1:7" ht="15" customHeight="1" x14ac:dyDescent="0.3">
      <c r="A7" s="1" t="s">
        <v>7</v>
      </c>
      <c r="C7" s="3">
        <v>757.1</v>
      </c>
      <c r="E7" s="3">
        <v>832.9</v>
      </c>
      <c r="G7" s="4">
        <v>-9.0999999999999998E-2</v>
      </c>
    </row>
    <row r="8" spans="1:7" ht="15" customHeight="1" x14ac:dyDescent="0.3">
      <c r="A8" s="1" t="s">
        <v>8</v>
      </c>
      <c r="C8" s="5">
        <v>0.47299999999999998</v>
      </c>
      <c r="E8" s="5">
        <v>0.44500000000000001</v>
      </c>
      <c r="G8" s="5">
        <v>2.7999999999999997E-2</v>
      </c>
    </row>
    <row r="9" spans="1:7" ht="15" customHeight="1" x14ac:dyDescent="0.3">
      <c r="A9" s="1" t="s">
        <v>9</v>
      </c>
      <c r="C9" s="6">
        <v>282.10000000000002</v>
      </c>
      <c r="E9" s="6">
        <v>292.60000000000002</v>
      </c>
      <c r="G9" s="5">
        <v>-3.6000000000000004E-2</v>
      </c>
    </row>
    <row r="10" spans="1:7" ht="15" customHeight="1" x14ac:dyDescent="0.3">
      <c r="A10" s="1" t="s">
        <v>10</v>
      </c>
      <c r="C10" s="5">
        <v>0.1</v>
      </c>
      <c r="E10" s="5">
        <v>9.4E-2</v>
      </c>
      <c r="G10" s="5">
        <v>6.0000000000000001E-3</v>
      </c>
    </row>
    <row r="11" spans="1:7" ht="15" customHeight="1" x14ac:dyDescent="0.25"/>
    <row r="12" spans="1:7" ht="15" customHeight="1" x14ac:dyDescent="0.3">
      <c r="A12" s="1" t="s">
        <v>11</v>
      </c>
    </row>
    <row r="13" spans="1:7" ht="15" customHeight="1" x14ac:dyDescent="0.25"/>
    <row r="14" spans="1:7" ht="15" customHeight="1" x14ac:dyDescent="0.25"/>
    <row r="15" spans="1:7" ht="15" customHeight="1" x14ac:dyDescent="0.25"/>
    <row r="16" spans="1:7"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mergeCells count="4">
    <mergeCell ref="A1:G1"/>
    <mergeCell ref="A2:G2"/>
    <mergeCell ref="A3:G3"/>
    <mergeCell ref="A4:G4"/>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1"/>
  <sheetViews>
    <sheetView showRuler="0" workbookViewId="0">
      <selection sqref="A1:G1"/>
    </sheetView>
  </sheetViews>
  <sheetFormatPr defaultColWidth="13.7265625" defaultRowHeight="12.5" x14ac:dyDescent="0.25"/>
  <cols>
    <col min="1" max="1" width="57.1796875" customWidth="1"/>
    <col min="2" max="2" width="1" customWidth="1"/>
    <col min="4" max="4" width="1" customWidth="1"/>
    <col min="6" max="6" width="1" customWidth="1"/>
  </cols>
  <sheetData>
    <row r="1" spans="1:7" ht="46.75" customHeight="1" x14ac:dyDescent="0.3">
      <c r="A1" s="71"/>
      <c r="B1" s="72"/>
      <c r="C1" s="72"/>
      <c r="D1" s="72"/>
      <c r="E1" s="72"/>
      <c r="F1" s="72"/>
      <c r="G1" s="72"/>
    </row>
    <row r="2" spans="1:7" ht="15" customHeight="1" x14ac:dyDescent="0.3">
      <c r="A2" s="71" t="s">
        <v>12</v>
      </c>
      <c r="B2" s="72"/>
      <c r="C2" s="72"/>
      <c r="D2" s="72"/>
      <c r="E2" s="72"/>
      <c r="F2" s="72"/>
      <c r="G2" s="72"/>
    </row>
    <row r="3" spans="1:7" ht="15" customHeight="1" x14ac:dyDescent="0.3">
      <c r="A3" s="71" t="s">
        <v>1</v>
      </c>
      <c r="B3" s="72"/>
      <c r="C3" s="72"/>
      <c r="D3" s="72"/>
      <c r="E3" s="72"/>
      <c r="F3" s="72"/>
      <c r="G3" s="72"/>
    </row>
    <row r="4" spans="1:7" ht="15" customHeight="1" x14ac:dyDescent="0.3">
      <c r="A4" s="71" t="s">
        <v>2</v>
      </c>
      <c r="B4" s="72"/>
      <c r="C4" s="72"/>
      <c r="D4" s="72"/>
      <c r="E4" s="72"/>
      <c r="F4" s="72"/>
      <c r="G4" s="72"/>
    </row>
    <row r="5" spans="1:7" ht="15" customHeight="1" x14ac:dyDescent="0.3">
      <c r="C5" s="2" t="s">
        <v>3</v>
      </c>
      <c r="D5" s="7"/>
      <c r="E5" s="2" t="s">
        <v>3</v>
      </c>
      <c r="F5" s="7"/>
      <c r="G5" s="2"/>
    </row>
    <row r="6" spans="1:7" ht="15" customHeight="1" x14ac:dyDescent="0.3">
      <c r="C6" s="2" t="s">
        <v>4</v>
      </c>
      <c r="E6" s="2" t="s">
        <v>5</v>
      </c>
      <c r="G6" s="2" t="s">
        <v>6</v>
      </c>
    </row>
    <row r="7" spans="1:7" ht="15" customHeight="1" x14ac:dyDescent="0.3">
      <c r="A7" s="1" t="s">
        <v>7</v>
      </c>
      <c r="C7" s="8">
        <v>757.1</v>
      </c>
      <c r="E7" s="8">
        <v>832.9</v>
      </c>
      <c r="G7" s="4">
        <v>-9.0999999999999998E-2</v>
      </c>
    </row>
    <row r="8" spans="1:7" ht="15" customHeight="1" x14ac:dyDescent="0.3">
      <c r="A8" s="1" t="s">
        <v>13</v>
      </c>
      <c r="C8" s="5">
        <v>0.48</v>
      </c>
      <c r="E8" s="5">
        <v>0.45100000000000001</v>
      </c>
      <c r="G8" s="5">
        <v>2.8999999999999998E-2</v>
      </c>
    </row>
    <row r="9" spans="1:7" ht="15" customHeight="1" x14ac:dyDescent="0.3">
      <c r="A9" s="1" t="s">
        <v>14</v>
      </c>
      <c r="C9" s="9">
        <v>253</v>
      </c>
      <c r="E9" s="9">
        <v>266.39999999999998</v>
      </c>
      <c r="G9" s="5">
        <v>-0.05</v>
      </c>
    </row>
    <row r="10" spans="1:7" ht="15" customHeight="1" x14ac:dyDescent="0.3">
      <c r="A10" s="1" t="s">
        <v>15</v>
      </c>
      <c r="C10" s="5">
        <v>0.14599999999999999</v>
      </c>
      <c r="E10" s="5">
        <v>0.13100000000000001</v>
      </c>
      <c r="G10" s="5">
        <v>1.4999999999999999E-2</v>
      </c>
    </row>
    <row r="11" spans="1:7" ht="15" customHeight="1" x14ac:dyDescent="0.3">
      <c r="A11" s="1" t="s">
        <v>16</v>
      </c>
      <c r="C11" s="9">
        <v>133.80000000000001</v>
      </c>
      <c r="E11" s="9">
        <v>135.30000000000001</v>
      </c>
      <c r="G11" s="5">
        <v>-1.1000000000000001E-2</v>
      </c>
    </row>
    <row r="12" spans="1:7" ht="15" customHeight="1" x14ac:dyDescent="0.25"/>
    <row r="13" spans="1:7" ht="15" customHeight="1" x14ac:dyDescent="0.3">
      <c r="A13" s="1" t="s">
        <v>11</v>
      </c>
    </row>
    <row r="14" spans="1:7" ht="15" customHeight="1" x14ac:dyDescent="0.25"/>
    <row r="15" spans="1:7" ht="15" customHeight="1" x14ac:dyDescent="0.25"/>
    <row r="16" spans="1:7"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sheetData>
  <mergeCells count="4">
    <mergeCell ref="A1:G1"/>
    <mergeCell ref="A2:G2"/>
    <mergeCell ref="A3:G3"/>
    <mergeCell ref="A4:G4"/>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0"/>
  <sheetViews>
    <sheetView showRuler="0" workbookViewId="0">
      <selection activeCell="O13" sqref="O13"/>
    </sheetView>
  </sheetViews>
  <sheetFormatPr defaultColWidth="13.7265625" defaultRowHeight="12.5" x14ac:dyDescent="0.25"/>
  <cols>
    <col min="1" max="1" width="41.81640625" customWidth="1"/>
    <col min="2" max="2" width="1" customWidth="1"/>
    <col min="4" max="4" width="1" customWidth="1"/>
    <col min="6" max="6" width="1" customWidth="1"/>
    <col min="8" max="8" width="1" customWidth="1"/>
  </cols>
  <sheetData>
    <row r="1" spans="1:9" ht="46.75" customHeight="1" x14ac:dyDescent="0.3">
      <c r="A1" s="71"/>
      <c r="B1" s="72"/>
      <c r="C1" s="72"/>
      <c r="D1" s="72"/>
      <c r="E1" s="72"/>
      <c r="F1" s="72"/>
      <c r="G1" s="72"/>
      <c r="H1" s="72"/>
      <c r="I1" s="72"/>
    </row>
    <row r="2" spans="1:9" ht="16.75" customHeight="1" x14ac:dyDescent="0.3">
      <c r="A2" s="71" t="s">
        <v>17</v>
      </c>
      <c r="B2" s="72"/>
      <c r="C2" s="72"/>
      <c r="D2" s="72"/>
      <c r="E2" s="72"/>
      <c r="F2" s="72"/>
      <c r="G2" s="72"/>
      <c r="H2" s="72"/>
      <c r="I2" s="72"/>
    </row>
    <row r="3" spans="1:9" ht="16.75" customHeight="1" x14ac:dyDescent="0.3">
      <c r="A3" s="71" t="s">
        <v>1</v>
      </c>
      <c r="B3" s="72"/>
      <c r="C3" s="72"/>
      <c r="D3" s="72"/>
      <c r="E3" s="72"/>
      <c r="F3" s="72"/>
      <c r="G3" s="72"/>
      <c r="H3" s="72"/>
      <c r="I3" s="72"/>
    </row>
    <row r="4" spans="1:9" ht="16.75" customHeight="1" x14ac:dyDescent="0.3">
      <c r="A4" s="71" t="s">
        <v>2</v>
      </c>
      <c r="B4" s="72"/>
      <c r="C4" s="72"/>
      <c r="D4" s="72"/>
      <c r="E4" s="72"/>
      <c r="F4" s="72"/>
      <c r="G4" s="72"/>
      <c r="H4" s="72"/>
      <c r="I4" s="72"/>
    </row>
    <row r="5" spans="1:9" ht="16.75" customHeight="1" x14ac:dyDescent="0.3">
      <c r="C5" s="74" t="s">
        <v>18</v>
      </c>
      <c r="D5" s="72"/>
      <c r="E5" s="72"/>
      <c r="G5" s="74" t="s">
        <v>19</v>
      </c>
      <c r="H5" s="72"/>
      <c r="I5" s="72"/>
    </row>
    <row r="6" spans="1:9" ht="16.75" customHeight="1" x14ac:dyDescent="0.3">
      <c r="C6" s="7" t="s">
        <v>7</v>
      </c>
      <c r="D6" s="7"/>
      <c r="E6" s="7" t="s">
        <v>20</v>
      </c>
      <c r="G6" s="7" t="s">
        <v>7</v>
      </c>
      <c r="H6" s="7"/>
      <c r="I6" s="7" t="s">
        <v>20</v>
      </c>
    </row>
    <row r="7" spans="1:9" ht="15" customHeight="1" x14ac:dyDescent="0.3">
      <c r="A7" s="1" t="s">
        <v>21</v>
      </c>
    </row>
    <row r="8" spans="1:9" ht="15" customHeight="1" x14ac:dyDescent="0.3">
      <c r="A8" s="10" t="s">
        <v>22</v>
      </c>
      <c r="C8" s="11">
        <v>512.29999999999995</v>
      </c>
      <c r="E8" s="62">
        <v>67.7</v>
      </c>
      <c r="G8" s="11">
        <v>591.5</v>
      </c>
      <c r="I8" s="62">
        <v>71</v>
      </c>
    </row>
    <row r="9" spans="1:9" ht="15" customHeight="1" x14ac:dyDescent="0.3">
      <c r="A9" s="10" t="s">
        <v>23</v>
      </c>
      <c r="C9" s="12">
        <v>64.3</v>
      </c>
      <c r="E9" s="63">
        <v>8.5</v>
      </c>
      <c r="G9" s="13">
        <v>67.5</v>
      </c>
      <c r="I9" s="63">
        <v>8.1</v>
      </c>
    </row>
    <row r="10" spans="1:9" ht="15" customHeight="1" x14ac:dyDescent="0.3">
      <c r="A10" s="14" t="s">
        <v>24</v>
      </c>
      <c r="C10" s="15">
        <v>576.6</v>
      </c>
      <c r="E10" s="64">
        <v>76.2</v>
      </c>
      <c r="G10" s="16">
        <v>659</v>
      </c>
      <c r="I10" s="64">
        <f>SUM(I8:I9)</f>
        <v>79.099999999999994</v>
      </c>
    </row>
    <row r="11" spans="1:9" ht="15" customHeight="1" x14ac:dyDescent="0.25">
      <c r="E11" s="65"/>
      <c r="I11" s="65"/>
    </row>
    <row r="12" spans="1:9" ht="15" customHeight="1" x14ac:dyDescent="0.3">
      <c r="A12" s="10" t="s">
        <v>25</v>
      </c>
      <c r="C12" s="17">
        <v>49.9</v>
      </c>
      <c r="E12" s="62">
        <v>6.6</v>
      </c>
      <c r="G12" s="18">
        <v>51.9</v>
      </c>
      <c r="I12" s="62">
        <v>6.2</v>
      </c>
    </row>
    <row r="13" spans="1:9" ht="15" customHeight="1" x14ac:dyDescent="0.25">
      <c r="E13" s="65"/>
      <c r="I13" s="65"/>
    </row>
    <row r="14" spans="1:9" ht="15" customHeight="1" x14ac:dyDescent="0.3">
      <c r="A14" s="10" t="s">
        <v>26</v>
      </c>
      <c r="C14" s="17">
        <v>16.899999999999999</v>
      </c>
      <c r="E14" s="62">
        <v>2.2000000000000002</v>
      </c>
      <c r="G14" s="18">
        <v>15.5</v>
      </c>
      <c r="I14" s="62">
        <v>1.9</v>
      </c>
    </row>
    <row r="15" spans="1:9" ht="15" customHeight="1" x14ac:dyDescent="0.25">
      <c r="E15" s="65"/>
      <c r="I15" s="65"/>
    </row>
    <row r="16" spans="1:9" ht="15" customHeight="1" x14ac:dyDescent="0.3">
      <c r="A16" s="1" t="s">
        <v>27</v>
      </c>
      <c r="E16" s="65"/>
      <c r="I16" s="65"/>
    </row>
    <row r="17" spans="1:9" ht="15" customHeight="1" x14ac:dyDescent="0.3">
      <c r="A17" s="10" t="s">
        <v>28</v>
      </c>
      <c r="C17" s="17">
        <v>67.599999999999994</v>
      </c>
      <c r="E17" s="62">
        <v>8.9</v>
      </c>
      <c r="G17" s="18">
        <v>61.8</v>
      </c>
      <c r="I17" s="62">
        <v>7.4</v>
      </c>
    </row>
    <row r="18" spans="1:9" ht="15" customHeight="1" x14ac:dyDescent="0.3">
      <c r="A18" s="10" t="s">
        <v>29</v>
      </c>
      <c r="C18" s="17">
        <v>39.6</v>
      </c>
      <c r="E18" s="62">
        <v>5.2</v>
      </c>
      <c r="G18" s="18">
        <v>34.9</v>
      </c>
      <c r="I18" s="62">
        <v>4.2</v>
      </c>
    </row>
    <row r="19" spans="1:9" ht="15" customHeight="1" x14ac:dyDescent="0.3">
      <c r="A19" s="10" t="s">
        <v>30</v>
      </c>
      <c r="C19" s="12">
        <v>6.5</v>
      </c>
      <c r="E19" s="63">
        <v>0.9</v>
      </c>
      <c r="G19" s="13">
        <v>9.8000000000000007</v>
      </c>
      <c r="I19" s="63">
        <v>1.2</v>
      </c>
    </row>
    <row r="20" spans="1:9" ht="15" customHeight="1" x14ac:dyDescent="0.3">
      <c r="A20" s="14" t="s">
        <v>31</v>
      </c>
      <c r="C20" s="15">
        <v>113.7</v>
      </c>
      <c r="E20" s="64">
        <f>SUM(E17:E19)</f>
        <v>15.000000000000002</v>
      </c>
      <c r="G20" s="16">
        <v>106.5</v>
      </c>
      <c r="I20" s="64">
        <f>SUM(I17:I19)</f>
        <v>12.8</v>
      </c>
    </row>
    <row r="21" spans="1:9" ht="15" customHeight="1" x14ac:dyDescent="0.25">
      <c r="E21" s="65"/>
      <c r="I21" s="65"/>
    </row>
    <row r="22" spans="1:9" ht="15" customHeight="1" x14ac:dyDescent="0.3">
      <c r="A22" s="1" t="s">
        <v>32</v>
      </c>
      <c r="C22" s="19">
        <v>757.1</v>
      </c>
      <c r="E22" s="66">
        <f>+E10+E12+E14+E20</f>
        <v>100</v>
      </c>
      <c r="G22" s="19">
        <v>832.9</v>
      </c>
      <c r="I22" s="66">
        <f>+I10+I12+I14+I20</f>
        <v>100</v>
      </c>
    </row>
    <row r="23" spans="1:9" ht="15" customHeight="1" x14ac:dyDescent="0.3">
      <c r="C23" s="20"/>
      <c r="E23" s="20"/>
      <c r="G23" s="20"/>
      <c r="I23" s="20"/>
    </row>
    <row r="24" spans="1:9" ht="15" customHeight="1" x14ac:dyDescent="0.3">
      <c r="A24" s="1" t="s">
        <v>33</v>
      </c>
    </row>
    <row r="25" spans="1:9" ht="15" customHeight="1" x14ac:dyDescent="0.25"/>
    <row r="26" spans="1:9" ht="15" customHeight="1" x14ac:dyDescent="0.25">
      <c r="A26" s="73" t="s">
        <v>34</v>
      </c>
      <c r="B26" s="72"/>
      <c r="C26" s="72"/>
      <c r="D26" s="72"/>
      <c r="E26" s="72"/>
      <c r="F26" s="72"/>
      <c r="G26" s="72"/>
      <c r="H26" s="72"/>
      <c r="I26" s="72"/>
    </row>
    <row r="27" spans="1:9" ht="15" customHeight="1" x14ac:dyDescent="0.25">
      <c r="A27" s="72"/>
      <c r="B27" s="72"/>
      <c r="C27" s="72"/>
      <c r="D27" s="72"/>
      <c r="E27" s="72"/>
      <c r="F27" s="72"/>
      <c r="G27" s="72"/>
      <c r="H27" s="72"/>
      <c r="I27" s="72"/>
    </row>
    <row r="28" spans="1:9" ht="15" customHeight="1" x14ac:dyDescent="0.25">
      <c r="A28" s="72"/>
      <c r="B28" s="72"/>
      <c r="C28" s="72"/>
      <c r="D28" s="72"/>
      <c r="E28" s="72"/>
      <c r="F28" s="72"/>
      <c r="G28" s="72"/>
      <c r="H28" s="72"/>
      <c r="I28" s="72"/>
    </row>
    <row r="29" spans="1:9" ht="15" customHeight="1" x14ac:dyDescent="0.25"/>
    <row r="30" spans="1:9" ht="15" customHeight="1" x14ac:dyDescent="0.25"/>
    <row r="31" spans="1:9" ht="15" customHeight="1" x14ac:dyDescent="0.25"/>
    <row r="32" spans="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mergeCells count="7">
    <mergeCell ref="A1:I1"/>
    <mergeCell ref="A26:I28"/>
    <mergeCell ref="C5:E5"/>
    <mergeCell ref="G5:I5"/>
    <mergeCell ref="A4:I4"/>
    <mergeCell ref="A3:I3"/>
    <mergeCell ref="A2:I2"/>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0"/>
  <sheetViews>
    <sheetView showRuler="0" workbookViewId="0">
      <selection activeCell="I11" sqref="I11"/>
    </sheetView>
  </sheetViews>
  <sheetFormatPr defaultColWidth="13.7265625" defaultRowHeight="12.5" x14ac:dyDescent="0.25"/>
  <cols>
    <col min="1" max="1" width="27.1796875" customWidth="1"/>
    <col min="2" max="2" width="1" customWidth="1"/>
    <col min="4" max="4" width="1" customWidth="1"/>
    <col min="6" max="6" width="1" customWidth="1"/>
    <col min="8" max="8" width="1" customWidth="1"/>
  </cols>
  <sheetData>
    <row r="1" spans="1:9" ht="46.75" customHeight="1" x14ac:dyDescent="0.3">
      <c r="A1" s="71"/>
      <c r="B1" s="72"/>
      <c r="C1" s="72"/>
      <c r="D1" s="72"/>
      <c r="E1" s="72"/>
      <c r="F1" s="72"/>
      <c r="G1" s="72"/>
      <c r="H1" s="72"/>
      <c r="I1" s="72"/>
    </row>
    <row r="2" spans="1:9" ht="16.75" customHeight="1" x14ac:dyDescent="0.3">
      <c r="A2" s="71" t="s">
        <v>35</v>
      </c>
      <c r="B2" s="72"/>
      <c r="C2" s="72"/>
      <c r="D2" s="72"/>
      <c r="E2" s="72"/>
      <c r="F2" s="72"/>
      <c r="G2" s="72"/>
      <c r="H2" s="72"/>
      <c r="I2" s="72"/>
    </row>
    <row r="3" spans="1:9" ht="16.75" customHeight="1" x14ac:dyDescent="0.3">
      <c r="A3" s="71" t="s">
        <v>1</v>
      </c>
      <c r="B3" s="72"/>
      <c r="C3" s="72"/>
      <c r="D3" s="72"/>
      <c r="E3" s="72"/>
      <c r="F3" s="72"/>
      <c r="G3" s="72"/>
      <c r="H3" s="72"/>
      <c r="I3" s="72"/>
    </row>
    <row r="4" spans="1:9" ht="16.75" customHeight="1" x14ac:dyDescent="0.3">
      <c r="A4" s="71" t="s">
        <v>2</v>
      </c>
      <c r="B4" s="72"/>
      <c r="C4" s="72"/>
      <c r="D4" s="72"/>
      <c r="E4" s="72"/>
      <c r="F4" s="72"/>
      <c r="G4" s="72"/>
      <c r="H4" s="72"/>
      <c r="I4" s="72"/>
    </row>
    <row r="5" spans="1:9" ht="15" customHeight="1" x14ac:dyDescent="0.3">
      <c r="C5" s="74" t="s">
        <v>18</v>
      </c>
      <c r="D5" s="72"/>
      <c r="E5" s="72"/>
      <c r="G5" s="74" t="s">
        <v>19</v>
      </c>
      <c r="H5" s="72"/>
      <c r="I5" s="72"/>
    </row>
    <row r="6" spans="1:9" ht="15" customHeight="1" x14ac:dyDescent="0.3">
      <c r="C6" s="2" t="s">
        <v>7</v>
      </c>
      <c r="D6" s="7"/>
      <c r="E6" s="2" t="s">
        <v>20</v>
      </c>
      <c r="G6" s="2" t="s">
        <v>7</v>
      </c>
      <c r="H6" s="7"/>
      <c r="I6" s="2" t="s">
        <v>20</v>
      </c>
    </row>
    <row r="7" spans="1:9" ht="15" customHeight="1" x14ac:dyDescent="0.3">
      <c r="A7" s="1" t="s">
        <v>36</v>
      </c>
      <c r="C7" s="8">
        <v>496.6</v>
      </c>
      <c r="E7" s="67">
        <v>65.599999999999994</v>
      </c>
      <c r="G7" s="8">
        <v>574</v>
      </c>
      <c r="I7" s="67">
        <v>68.900000000000006</v>
      </c>
    </row>
    <row r="8" spans="1:9" ht="15" customHeight="1" x14ac:dyDescent="0.3">
      <c r="A8" s="1" t="s">
        <v>37</v>
      </c>
      <c r="C8" s="21">
        <v>155.4</v>
      </c>
      <c r="E8" s="68">
        <v>20.5</v>
      </c>
      <c r="G8" s="22">
        <v>130</v>
      </c>
      <c r="I8" s="68">
        <v>15.6</v>
      </c>
    </row>
    <row r="9" spans="1:9" ht="15" customHeight="1" x14ac:dyDescent="0.3">
      <c r="A9" s="1" t="s">
        <v>38</v>
      </c>
      <c r="C9" s="23">
        <v>105.1</v>
      </c>
      <c r="E9" s="69">
        <v>13.9</v>
      </c>
      <c r="G9" s="24">
        <v>128.9</v>
      </c>
      <c r="I9" s="69">
        <v>15.5</v>
      </c>
    </row>
    <row r="10" spans="1:9" ht="15" customHeight="1" x14ac:dyDescent="0.3">
      <c r="A10" s="1" t="s">
        <v>32</v>
      </c>
      <c r="C10" s="19">
        <v>757.1</v>
      </c>
      <c r="E10" s="61">
        <f>SUM(E7:E9)</f>
        <v>100</v>
      </c>
      <c r="G10" s="19">
        <v>832.9</v>
      </c>
      <c r="I10" s="70">
        <f>SUM(I7:I9)</f>
        <v>100</v>
      </c>
    </row>
    <row r="11" spans="1:9" ht="15" customHeight="1" x14ac:dyDescent="0.3">
      <c r="C11" s="20"/>
      <c r="E11" s="20"/>
      <c r="G11" s="20"/>
      <c r="I11" s="20"/>
    </row>
    <row r="12" spans="1:9" ht="15" customHeight="1" x14ac:dyDescent="0.3">
      <c r="A12" s="1" t="s">
        <v>39</v>
      </c>
    </row>
    <row r="13" spans="1:9" ht="15" customHeight="1" x14ac:dyDescent="0.25"/>
    <row r="14" spans="1:9" ht="15" customHeight="1" x14ac:dyDescent="0.25"/>
    <row r="15" spans="1:9" ht="15" customHeight="1" x14ac:dyDescent="0.25"/>
    <row r="16" spans="1:9"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mergeCells count="6">
    <mergeCell ref="A1:I1"/>
    <mergeCell ref="C5:E5"/>
    <mergeCell ref="G5:I5"/>
    <mergeCell ref="A4:I4"/>
    <mergeCell ref="A3:I3"/>
    <mergeCell ref="A2:I2"/>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7"/>
  <sheetViews>
    <sheetView showRuler="0" topLeftCell="A10" workbookViewId="0">
      <selection activeCell="A43" sqref="A43:XFD43"/>
    </sheetView>
  </sheetViews>
  <sheetFormatPr defaultColWidth="13.7265625" defaultRowHeight="12.5" x14ac:dyDescent="0.25"/>
  <cols>
    <col min="1" max="1" width="56.453125" customWidth="1"/>
    <col min="2" max="2" width="1" customWidth="1"/>
    <col min="4" max="4" width="1" customWidth="1"/>
    <col min="6" max="6" width="1" hidden="1" customWidth="1"/>
    <col min="7" max="7" width="0" hidden="1"/>
    <col min="8" max="8" width="1" hidden="1" customWidth="1"/>
    <col min="9" max="9" width="0" hidden="1"/>
  </cols>
  <sheetData>
    <row r="1" spans="1:9" ht="46.75" customHeight="1" x14ac:dyDescent="0.3">
      <c r="A1" s="71"/>
      <c r="B1" s="72"/>
      <c r="C1" s="72"/>
      <c r="D1" s="72"/>
      <c r="E1" s="72"/>
      <c r="F1" s="72"/>
      <c r="G1" s="72"/>
      <c r="H1" s="72"/>
      <c r="I1" s="72"/>
    </row>
    <row r="2" spans="1:9" ht="16.75" customHeight="1" x14ac:dyDescent="0.3">
      <c r="A2" s="71" t="s">
        <v>40</v>
      </c>
      <c r="B2" s="72"/>
      <c r="C2" s="72"/>
      <c r="D2" s="72"/>
      <c r="E2" s="72"/>
      <c r="F2" s="72"/>
      <c r="G2" s="72"/>
      <c r="H2" s="72"/>
      <c r="I2" s="72"/>
    </row>
    <row r="3" spans="1:9" ht="16.75" customHeight="1" x14ac:dyDescent="0.3">
      <c r="A3" s="71" t="s">
        <v>41</v>
      </c>
      <c r="B3" s="72"/>
      <c r="C3" s="72"/>
      <c r="D3" s="72"/>
      <c r="E3" s="72"/>
      <c r="F3" s="72"/>
      <c r="G3" s="72"/>
      <c r="H3" s="72"/>
      <c r="I3" s="72"/>
    </row>
    <row r="4" spans="1:9" ht="16.75" customHeight="1" x14ac:dyDescent="0.3">
      <c r="A4" s="71" t="s">
        <v>2</v>
      </c>
      <c r="B4" s="72"/>
      <c r="C4" s="72"/>
      <c r="D4" s="72"/>
      <c r="E4" s="72"/>
      <c r="F4" s="72"/>
      <c r="G4" s="72"/>
      <c r="H4" s="72"/>
      <c r="I4" s="72"/>
    </row>
    <row r="5" spans="1:9" ht="16.75" customHeight="1" x14ac:dyDescent="0.3">
      <c r="C5" s="74" t="s">
        <v>42</v>
      </c>
      <c r="D5" s="72"/>
      <c r="E5" s="72"/>
      <c r="G5" s="74" t="s">
        <v>43</v>
      </c>
      <c r="H5" s="72"/>
      <c r="I5" s="72"/>
    </row>
    <row r="6" spans="1:9" ht="15" customHeight="1" x14ac:dyDescent="0.3">
      <c r="C6" s="7" t="s">
        <v>44</v>
      </c>
      <c r="D6" s="7"/>
      <c r="E6" s="7" t="s">
        <v>45</v>
      </c>
      <c r="G6" s="7" t="s">
        <v>44</v>
      </c>
      <c r="H6" s="7"/>
      <c r="I6" s="7" t="s">
        <v>45</v>
      </c>
    </row>
    <row r="7" spans="1:9" ht="15" customHeight="1" x14ac:dyDescent="0.3">
      <c r="C7" s="25">
        <v>2021</v>
      </c>
      <c r="E7" s="25">
        <v>2020</v>
      </c>
      <c r="G7" s="25">
        <v>2021</v>
      </c>
      <c r="I7" s="25">
        <v>2020</v>
      </c>
    </row>
    <row r="8" spans="1:9" ht="15" customHeight="1" x14ac:dyDescent="0.3">
      <c r="A8" s="26" t="s">
        <v>46</v>
      </c>
      <c r="C8" s="40"/>
      <c r="E8" s="40"/>
      <c r="G8" s="40"/>
      <c r="I8" s="40"/>
    </row>
    <row r="9" spans="1:9" ht="15" customHeight="1" x14ac:dyDescent="0.3">
      <c r="A9" s="27" t="s">
        <v>47</v>
      </c>
      <c r="C9" s="28">
        <v>597220</v>
      </c>
      <c r="E9" s="28">
        <v>687215</v>
      </c>
      <c r="G9" s="28">
        <v>597220</v>
      </c>
      <c r="I9" s="28">
        <v>687215</v>
      </c>
    </row>
    <row r="10" spans="1:9" ht="15" customHeight="1" x14ac:dyDescent="0.3">
      <c r="A10" s="27" t="s">
        <v>48</v>
      </c>
      <c r="C10" s="29">
        <v>159910</v>
      </c>
      <c r="E10" s="29">
        <v>145697</v>
      </c>
      <c r="G10" s="29">
        <v>159910</v>
      </c>
      <c r="I10" s="29">
        <v>145697</v>
      </c>
    </row>
    <row r="11" spans="1:9" ht="15" customHeight="1" x14ac:dyDescent="0.3">
      <c r="A11" s="26" t="s">
        <v>49</v>
      </c>
      <c r="C11" s="30">
        <v>757130</v>
      </c>
      <c r="E11" s="30">
        <v>832912</v>
      </c>
      <c r="G11" s="30">
        <v>757130</v>
      </c>
      <c r="I11" s="30">
        <v>832912</v>
      </c>
    </row>
    <row r="12" spans="1:9" ht="15" customHeight="1" x14ac:dyDescent="0.3">
      <c r="A12" s="26" t="s">
        <v>50</v>
      </c>
      <c r="C12" s="40"/>
      <c r="E12" s="40"/>
      <c r="G12" s="40"/>
      <c r="I12" s="40"/>
    </row>
    <row r="13" spans="1:9" ht="15" customHeight="1" x14ac:dyDescent="0.3">
      <c r="A13" s="27" t="s">
        <v>47</v>
      </c>
      <c r="C13" s="31">
        <v>315098</v>
      </c>
      <c r="E13" s="31">
        <v>389013</v>
      </c>
      <c r="G13" s="31">
        <v>315098</v>
      </c>
      <c r="I13" s="31">
        <v>389013</v>
      </c>
    </row>
    <row r="14" spans="1:9" ht="15" customHeight="1" x14ac:dyDescent="0.3">
      <c r="A14" s="27" t="s">
        <v>48</v>
      </c>
      <c r="C14" s="29">
        <v>84141</v>
      </c>
      <c r="E14" s="29">
        <v>73364</v>
      </c>
      <c r="G14" s="29">
        <v>84141</v>
      </c>
      <c r="I14" s="29">
        <v>73364</v>
      </c>
    </row>
    <row r="15" spans="1:9" ht="15" customHeight="1" x14ac:dyDescent="0.3">
      <c r="A15" s="26" t="s">
        <v>51</v>
      </c>
      <c r="C15" s="30">
        <v>399239</v>
      </c>
      <c r="E15" s="30">
        <v>462377</v>
      </c>
      <c r="G15" s="30">
        <v>399239</v>
      </c>
      <c r="I15" s="30">
        <v>462377</v>
      </c>
    </row>
    <row r="16" spans="1:9" ht="15" customHeight="1" x14ac:dyDescent="0.3">
      <c r="A16" s="32" t="s">
        <v>52</v>
      </c>
      <c r="C16" s="30">
        <v>357891</v>
      </c>
      <c r="E16" s="30">
        <v>370535</v>
      </c>
      <c r="G16" s="30">
        <v>357891</v>
      </c>
      <c r="I16" s="30">
        <v>370535</v>
      </c>
    </row>
    <row r="17" spans="1:9" ht="15" customHeight="1" x14ac:dyDescent="0.3">
      <c r="A17" s="26" t="s">
        <v>53</v>
      </c>
      <c r="C17" s="40"/>
      <c r="E17" s="40"/>
      <c r="G17" s="40"/>
      <c r="I17" s="40"/>
    </row>
    <row r="18" spans="1:9" ht="15" customHeight="1" x14ac:dyDescent="0.3">
      <c r="A18" s="27" t="s">
        <v>54</v>
      </c>
      <c r="C18" s="31">
        <v>132741</v>
      </c>
      <c r="E18" s="31">
        <v>130900</v>
      </c>
      <c r="G18" s="31">
        <v>132741</v>
      </c>
      <c r="I18" s="31">
        <v>130900</v>
      </c>
    </row>
    <row r="19" spans="1:9" ht="15" customHeight="1" x14ac:dyDescent="0.3">
      <c r="A19" s="27" t="s">
        <v>55</v>
      </c>
      <c r="C19" s="31">
        <v>97278</v>
      </c>
      <c r="E19" s="31">
        <v>107066</v>
      </c>
      <c r="G19" s="31">
        <v>97278</v>
      </c>
      <c r="I19" s="31">
        <v>107066</v>
      </c>
    </row>
    <row r="20" spans="1:9" ht="15" customHeight="1" x14ac:dyDescent="0.3">
      <c r="A20" s="27" t="s">
        <v>56</v>
      </c>
      <c r="C20" s="31">
        <v>39993</v>
      </c>
      <c r="E20" s="31">
        <v>42468</v>
      </c>
      <c r="G20" s="31">
        <v>39993</v>
      </c>
      <c r="I20" s="31">
        <v>42468</v>
      </c>
    </row>
    <row r="21" spans="1:9" ht="15" customHeight="1" x14ac:dyDescent="0.3">
      <c r="A21" s="27" t="s">
        <v>57</v>
      </c>
      <c r="C21" s="31">
        <v>5910</v>
      </c>
      <c r="E21" s="31">
        <v>5853</v>
      </c>
      <c r="G21" s="31">
        <v>5910</v>
      </c>
      <c r="I21" s="31">
        <v>5853</v>
      </c>
    </row>
    <row r="22" spans="1:9" ht="15" customHeight="1" x14ac:dyDescent="0.3">
      <c r="A22" s="27" t="s">
        <v>58</v>
      </c>
      <c r="C22" s="31">
        <v>5867</v>
      </c>
      <c r="E22" s="31">
        <v>4472</v>
      </c>
      <c r="G22" s="31">
        <v>5867</v>
      </c>
      <c r="I22" s="31">
        <v>4472</v>
      </c>
    </row>
    <row r="23" spans="1:9" ht="15" customHeight="1" x14ac:dyDescent="0.3">
      <c r="A23" s="27" t="s">
        <v>59</v>
      </c>
      <c r="C23" s="29">
        <v>307</v>
      </c>
      <c r="E23" s="29">
        <v>1819</v>
      </c>
      <c r="G23" s="29">
        <v>307</v>
      </c>
      <c r="I23" s="29">
        <v>1819</v>
      </c>
    </row>
    <row r="24" spans="1:9" ht="15" customHeight="1" x14ac:dyDescent="0.3">
      <c r="A24" s="32" t="s">
        <v>60</v>
      </c>
      <c r="C24" s="30">
        <v>282096</v>
      </c>
      <c r="E24" s="30">
        <v>292578</v>
      </c>
      <c r="G24" s="30">
        <v>282096</v>
      </c>
      <c r="I24" s="30">
        <v>292578</v>
      </c>
    </row>
    <row r="25" spans="1:9" ht="15" customHeight="1" x14ac:dyDescent="0.3">
      <c r="A25" s="1" t="s">
        <v>61</v>
      </c>
      <c r="C25" s="33">
        <v>75795</v>
      </c>
      <c r="E25" s="33">
        <v>77957</v>
      </c>
      <c r="G25" s="33">
        <v>75795</v>
      </c>
      <c r="I25" s="33">
        <v>77957</v>
      </c>
    </row>
    <row r="26" spans="1:9" ht="15" customHeight="1" x14ac:dyDescent="0.3">
      <c r="A26" s="1" t="s">
        <v>62</v>
      </c>
      <c r="C26" s="31">
        <v>-1121</v>
      </c>
      <c r="E26" s="31">
        <v>3646</v>
      </c>
      <c r="G26" s="31">
        <v>-1121</v>
      </c>
      <c r="I26" s="31">
        <v>3646</v>
      </c>
    </row>
    <row r="27" spans="1:9" ht="15" customHeight="1" x14ac:dyDescent="0.3">
      <c r="A27" s="1" t="s">
        <v>63</v>
      </c>
      <c r="C27" s="31">
        <v>-7360</v>
      </c>
      <c r="E27" s="31">
        <v>-8815</v>
      </c>
      <c r="G27" s="31">
        <v>-7360</v>
      </c>
      <c r="I27" s="31">
        <v>-8815</v>
      </c>
    </row>
    <row r="28" spans="1:9" ht="15" customHeight="1" x14ac:dyDescent="0.3">
      <c r="A28" s="1" t="s">
        <v>64</v>
      </c>
      <c r="C28" s="29">
        <v>0</v>
      </c>
      <c r="E28" s="29">
        <v>-646</v>
      </c>
      <c r="G28" s="29">
        <v>0</v>
      </c>
      <c r="I28" s="29">
        <v>-646</v>
      </c>
    </row>
    <row r="29" spans="1:9" ht="15" customHeight="1" x14ac:dyDescent="0.3">
      <c r="A29" s="1" t="s">
        <v>65</v>
      </c>
      <c r="C29" s="33">
        <v>67314</v>
      </c>
      <c r="E29" s="33">
        <v>72142</v>
      </c>
      <c r="G29" s="33">
        <v>67314</v>
      </c>
      <c r="I29" s="33">
        <v>72142</v>
      </c>
    </row>
    <row r="30" spans="1:9" ht="15" customHeight="1" x14ac:dyDescent="0.3">
      <c r="A30" s="1" t="s">
        <v>66</v>
      </c>
      <c r="C30" s="29">
        <v>11966</v>
      </c>
      <c r="E30" s="29">
        <v>9814</v>
      </c>
      <c r="G30" s="29">
        <v>11966</v>
      </c>
      <c r="I30" s="29">
        <v>9814</v>
      </c>
    </row>
    <row r="31" spans="1:9" ht="15" customHeight="1" x14ac:dyDescent="0.3">
      <c r="A31" s="1" t="s">
        <v>67</v>
      </c>
      <c r="C31" s="34">
        <v>55348</v>
      </c>
      <c r="E31" s="34">
        <v>62328</v>
      </c>
      <c r="G31" s="34">
        <v>55348</v>
      </c>
      <c r="I31" s="34">
        <v>62328</v>
      </c>
    </row>
    <row r="32" spans="1:9" ht="15" customHeight="1" x14ac:dyDescent="0.3">
      <c r="C32" s="20"/>
      <c r="E32" s="20"/>
      <c r="G32" s="20"/>
      <c r="I32" s="20"/>
    </row>
    <row r="33" spans="1:9" ht="15" customHeight="1" x14ac:dyDescent="0.3">
      <c r="A33" s="35" t="s">
        <v>68</v>
      </c>
    </row>
    <row r="34" spans="1:9" ht="15" customHeight="1" x14ac:dyDescent="0.3">
      <c r="A34" s="1" t="s">
        <v>69</v>
      </c>
      <c r="C34" s="36">
        <v>0.36</v>
      </c>
      <c r="E34" s="36">
        <v>0.4</v>
      </c>
      <c r="G34" s="36">
        <v>0.36</v>
      </c>
      <c r="I34" s="36">
        <v>0.4</v>
      </c>
    </row>
    <row r="35" spans="1:9" ht="15" customHeight="1" x14ac:dyDescent="0.3">
      <c r="A35" s="1" t="s">
        <v>70</v>
      </c>
      <c r="C35" s="37">
        <v>0.35</v>
      </c>
      <c r="E35" s="37">
        <v>0.4</v>
      </c>
      <c r="G35" s="37">
        <v>0.35</v>
      </c>
      <c r="I35" s="37">
        <v>0.4</v>
      </c>
    </row>
    <row r="36" spans="1:9" ht="15" customHeight="1" x14ac:dyDescent="0.3">
      <c r="C36" s="20"/>
      <c r="E36" s="20"/>
      <c r="G36" s="20"/>
      <c r="I36" s="20"/>
    </row>
    <row r="37" spans="1:9" ht="15" customHeight="1" x14ac:dyDescent="0.3">
      <c r="A37" s="1" t="s">
        <v>71</v>
      </c>
      <c r="C37" s="38">
        <v>155174</v>
      </c>
      <c r="E37" s="38">
        <v>154334</v>
      </c>
      <c r="G37" s="38">
        <v>155174</v>
      </c>
      <c r="I37" s="38">
        <v>154334</v>
      </c>
    </row>
    <row r="38" spans="1:9" ht="15" customHeight="1" x14ac:dyDescent="0.3">
      <c r="A38" s="1" t="s">
        <v>72</v>
      </c>
      <c r="C38" s="39">
        <v>156583</v>
      </c>
      <c r="E38" s="39">
        <v>155738</v>
      </c>
      <c r="G38" s="39">
        <v>156583</v>
      </c>
      <c r="I38" s="39">
        <v>155738</v>
      </c>
    </row>
    <row r="39" spans="1:9" ht="15" customHeight="1" x14ac:dyDescent="0.3">
      <c r="C39" s="20"/>
      <c r="E39" s="20"/>
      <c r="G39" s="20"/>
      <c r="I39" s="20"/>
    </row>
    <row r="40" spans="1:9" ht="27.65" customHeight="1" x14ac:dyDescent="0.3">
      <c r="A40" s="71" t="s">
        <v>73</v>
      </c>
      <c r="B40" s="72"/>
      <c r="C40" s="72"/>
      <c r="D40" s="72"/>
      <c r="E40" s="72"/>
      <c r="F40" s="72"/>
      <c r="G40" s="72"/>
      <c r="H40" s="72"/>
      <c r="I40" s="72"/>
    </row>
    <row r="41" spans="1:9" ht="27.65" hidden="1" customHeight="1" x14ac:dyDescent="0.3">
      <c r="A41" s="71" t="s">
        <v>74</v>
      </c>
      <c r="B41" s="72"/>
      <c r="C41" s="72"/>
      <c r="D41" s="72"/>
      <c r="E41" s="72"/>
      <c r="F41" s="72"/>
      <c r="G41" s="72"/>
      <c r="H41" s="72"/>
      <c r="I41" s="72"/>
    </row>
    <row r="42" spans="1:9" ht="43.5" customHeight="1" x14ac:dyDescent="0.3">
      <c r="A42" s="71" t="s">
        <v>75</v>
      </c>
      <c r="B42" s="72"/>
      <c r="C42" s="72"/>
      <c r="D42" s="72"/>
      <c r="E42" s="72"/>
      <c r="F42" s="72"/>
      <c r="G42" s="72"/>
      <c r="H42" s="72"/>
      <c r="I42" s="72"/>
    </row>
    <row r="43" spans="1:9" ht="15" customHeight="1" x14ac:dyDescent="0.25"/>
    <row r="44" spans="1:9" ht="15" customHeight="1" x14ac:dyDescent="0.25"/>
    <row r="45" spans="1:9" ht="15" customHeight="1" x14ac:dyDescent="0.25"/>
    <row r="46" spans="1:9" ht="15" customHeight="1" x14ac:dyDescent="0.25"/>
    <row r="47" spans="1:9" ht="15" customHeight="1" x14ac:dyDescent="0.25"/>
  </sheetData>
  <mergeCells count="9">
    <mergeCell ref="A1:I1"/>
    <mergeCell ref="A40:I40"/>
    <mergeCell ref="A41:I41"/>
    <mergeCell ref="A42:I42"/>
    <mergeCell ref="C5:E5"/>
    <mergeCell ref="G5:I5"/>
    <mergeCell ref="A4:I4"/>
    <mergeCell ref="A3:I3"/>
    <mergeCell ref="A2:I2"/>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9"/>
  <sheetViews>
    <sheetView showRuler="0" topLeftCell="A19" workbookViewId="0">
      <selection activeCell="C5" sqref="C5"/>
    </sheetView>
  </sheetViews>
  <sheetFormatPr defaultColWidth="13.7265625" defaultRowHeight="12.5" x14ac:dyDescent="0.25"/>
  <cols>
    <col min="1" max="1" width="84.1796875" customWidth="1"/>
    <col min="2" max="2" width="1" customWidth="1"/>
    <col min="4" max="4" width="1" customWidth="1"/>
    <col min="5" max="5" width="16.7265625" customWidth="1"/>
  </cols>
  <sheetData>
    <row r="1" spans="1:5" ht="46.75" customHeight="1" x14ac:dyDescent="0.3">
      <c r="A1" s="71"/>
      <c r="B1" s="72"/>
      <c r="C1" s="72"/>
      <c r="D1" s="72"/>
      <c r="E1" s="72"/>
    </row>
    <row r="2" spans="1:5" ht="16.75" customHeight="1" x14ac:dyDescent="0.3">
      <c r="A2" s="71" t="s">
        <v>76</v>
      </c>
      <c r="B2" s="72"/>
      <c r="C2" s="72"/>
      <c r="D2" s="72"/>
      <c r="E2" s="72"/>
    </row>
    <row r="3" spans="1:5" ht="16.75" customHeight="1" x14ac:dyDescent="0.3">
      <c r="A3" s="71" t="s">
        <v>41</v>
      </c>
      <c r="B3" s="72"/>
      <c r="C3" s="72"/>
      <c r="D3" s="72"/>
      <c r="E3" s="72"/>
    </row>
    <row r="4" spans="1:5" ht="16.75" customHeight="1" x14ac:dyDescent="0.3">
      <c r="A4" s="1" t="s">
        <v>2</v>
      </c>
    </row>
    <row r="5" spans="1:5" ht="27.65" customHeight="1" x14ac:dyDescent="0.3">
      <c r="C5" s="41">
        <v>44226</v>
      </c>
      <c r="E5" s="42">
        <v>44135</v>
      </c>
    </row>
    <row r="6" spans="1:5" ht="15" customHeight="1" x14ac:dyDescent="0.3">
      <c r="A6" s="1" t="s">
        <v>77</v>
      </c>
      <c r="C6" s="40"/>
      <c r="E6" s="40"/>
    </row>
    <row r="7" spans="1:5" ht="15" customHeight="1" x14ac:dyDescent="0.3">
      <c r="A7" s="1" t="s">
        <v>78</v>
      </c>
    </row>
    <row r="8" spans="1:5" ht="15" customHeight="1" x14ac:dyDescent="0.3">
      <c r="A8" s="10" t="s">
        <v>79</v>
      </c>
      <c r="C8" s="28">
        <v>1029237</v>
      </c>
      <c r="E8" s="28">
        <v>1088624</v>
      </c>
    </row>
    <row r="9" spans="1:5" ht="15" customHeight="1" x14ac:dyDescent="0.3">
      <c r="A9" s="10" t="s">
        <v>80</v>
      </c>
      <c r="C9" s="31">
        <v>151434</v>
      </c>
      <c r="E9" s="31">
        <v>150667</v>
      </c>
    </row>
    <row r="10" spans="1:5" ht="15" customHeight="1" x14ac:dyDescent="0.3">
      <c r="A10" s="10" t="s">
        <v>81</v>
      </c>
      <c r="C10" s="31">
        <v>700025</v>
      </c>
      <c r="E10" s="31">
        <v>719405</v>
      </c>
    </row>
    <row r="11" spans="1:5" ht="15" customHeight="1" x14ac:dyDescent="0.3">
      <c r="A11" s="10" t="s">
        <v>82</v>
      </c>
      <c r="C11" s="31">
        <v>389733</v>
      </c>
      <c r="E11" s="31">
        <v>344379</v>
      </c>
    </row>
    <row r="12" spans="1:5" ht="15" customHeight="1" x14ac:dyDescent="0.3">
      <c r="A12" s="10" t="s">
        <v>83</v>
      </c>
      <c r="C12" s="29">
        <v>326110</v>
      </c>
      <c r="E12" s="29">
        <v>308084</v>
      </c>
    </row>
    <row r="13" spans="1:5" ht="15" customHeight="1" x14ac:dyDescent="0.3">
      <c r="A13" s="14" t="s">
        <v>84</v>
      </c>
      <c r="C13" s="33">
        <v>2596539</v>
      </c>
      <c r="E13" s="33">
        <v>2611159</v>
      </c>
    </row>
    <row r="14" spans="1:5" ht="15" customHeight="1" x14ac:dyDescent="0.3">
      <c r="A14" s="1" t="s">
        <v>85</v>
      </c>
      <c r="C14" s="31">
        <v>102364</v>
      </c>
      <c r="E14" s="31">
        <v>82226</v>
      </c>
    </row>
    <row r="15" spans="1:5" ht="15" customHeight="1" x14ac:dyDescent="0.3">
      <c r="A15" s="1" t="s">
        <v>86</v>
      </c>
      <c r="C15" s="31">
        <v>281228</v>
      </c>
      <c r="E15" s="31">
        <v>272377</v>
      </c>
    </row>
    <row r="16" spans="1:5" ht="15" customHeight="1" x14ac:dyDescent="0.3">
      <c r="A16" s="1" t="s">
        <v>87</v>
      </c>
      <c r="C16" s="31">
        <v>54244</v>
      </c>
      <c r="E16" s="31">
        <v>57026</v>
      </c>
    </row>
    <row r="17" spans="1:5" ht="15" customHeight="1" x14ac:dyDescent="0.3">
      <c r="A17" s="1" t="s">
        <v>88</v>
      </c>
      <c r="C17" s="31">
        <v>311294</v>
      </c>
      <c r="E17" s="31">
        <v>310847</v>
      </c>
    </row>
    <row r="18" spans="1:5" ht="15" customHeight="1" x14ac:dyDescent="0.3">
      <c r="A18" s="1" t="s">
        <v>89</v>
      </c>
      <c r="C18" s="31">
        <v>91516</v>
      </c>
      <c r="E18" s="31">
        <v>96647</v>
      </c>
    </row>
    <row r="19" spans="1:5" ht="15" customHeight="1" x14ac:dyDescent="0.3">
      <c r="A19" s="1" t="s">
        <v>90</v>
      </c>
      <c r="C19" s="31">
        <v>647232</v>
      </c>
      <c r="E19" s="31">
        <v>647805</v>
      </c>
    </row>
    <row r="20" spans="1:5" ht="15" customHeight="1" x14ac:dyDescent="0.3">
      <c r="A20" s="1" t="s">
        <v>91</v>
      </c>
      <c r="C20" s="29">
        <v>102480</v>
      </c>
      <c r="E20" s="29">
        <v>102830</v>
      </c>
    </row>
    <row r="21" spans="1:5" ht="15" customHeight="1" x14ac:dyDescent="0.3">
      <c r="A21" s="10" t="s">
        <v>92</v>
      </c>
      <c r="C21" s="34">
        <v>4186897</v>
      </c>
      <c r="E21" s="34">
        <v>4180917</v>
      </c>
    </row>
    <row r="22" spans="1:5" ht="15" customHeight="1" x14ac:dyDescent="0.3">
      <c r="A22" s="1" t="s">
        <v>93</v>
      </c>
      <c r="C22" s="20"/>
      <c r="E22" s="20"/>
    </row>
    <row r="23" spans="1:5" ht="15" customHeight="1" x14ac:dyDescent="0.3">
      <c r="A23" s="1" t="s">
        <v>94</v>
      </c>
    </row>
    <row r="24" spans="1:5" ht="15" customHeight="1" x14ac:dyDescent="0.3">
      <c r="A24" s="10" t="s">
        <v>95</v>
      </c>
      <c r="C24" s="28">
        <v>247241</v>
      </c>
      <c r="E24" s="28">
        <v>291904</v>
      </c>
    </row>
    <row r="25" spans="1:5" ht="15" customHeight="1" x14ac:dyDescent="0.3">
      <c r="A25" s="43" t="s">
        <v>96</v>
      </c>
      <c r="C25" s="31">
        <v>275003</v>
      </c>
      <c r="E25" s="31">
        <v>334132</v>
      </c>
    </row>
    <row r="26" spans="1:5" ht="15" customHeight="1" x14ac:dyDescent="0.3">
      <c r="A26" s="10" t="s">
        <v>97</v>
      </c>
      <c r="C26" s="31">
        <v>136229</v>
      </c>
      <c r="E26" s="31">
        <v>108700</v>
      </c>
    </row>
    <row r="27" spans="1:5" ht="15" customHeight="1" x14ac:dyDescent="0.3">
      <c r="A27" s="10" t="s">
        <v>98</v>
      </c>
      <c r="C27" s="31">
        <v>19364</v>
      </c>
      <c r="E27" s="31">
        <v>19035</v>
      </c>
    </row>
    <row r="28" spans="1:5" ht="15" customHeight="1" x14ac:dyDescent="0.3">
      <c r="A28" s="10" t="s">
        <v>99</v>
      </c>
      <c r="C28" s="29">
        <v>6930</v>
      </c>
      <c r="E28" s="29">
        <v>6930</v>
      </c>
    </row>
    <row r="29" spans="1:5" ht="15" customHeight="1" x14ac:dyDescent="0.3">
      <c r="A29" s="14" t="s">
        <v>100</v>
      </c>
      <c r="C29" s="30">
        <v>684767</v>
      </c>
      <c r="E29" s="30">
        <v>760701</v>
      </c>
    </row>
    <row r="30" spans="1:5" ht="15" customHeight="1" x14ac:dyDescent="0.3">
      <c r="A30" s="1" t="s">
        <v>101</v>
      </c>
      <c r="C30" s="33">
        <v>54371</v>
      </c>
      <c r="E30" s="33">
        <v>49663</v>
      </c>
    </row>
    <row r="31" spans="1:5" ht="15" customHeight="1" x14ac:dyDescent="0.3">
      <c r="A31" s="1" t="s">
        <v>102</v>
      </c>
      <c r="C31" s="31">
        <v>128764</v>
      </c>
      <c r="E31" s="31">
        <v>123185</v>
      </c>
    </row>
    <row r="32" spans="1:5" ht="15" customHeight="1" x14ac:dyDescent="0.3">
      <c r="A32" s="1" t="s">
        <v>103</v>
      </c>
      <c r="C32" s="31">
        <v>57626</v>
      </c>
      <c r="E32" s="31">
        <v>61415</v>
      </c>
    </row>
    <row r="33" spans="1:5" ht="15" customHeight="1" x14ac:dyDescent="0.3">
      <c r="A33" s="1" t="s">
        <v>104</v>
      </c>
      <c r="C33" s="29">
        <v>674856</v>
      </c>
      <c r="E33" s="29">
        <v>676356</v>
      </c>
    </row>
    <row r="34" spans="1:5" ht="15" customHeight="1" x14ac:dyDescent="0.3">
      <c r="A34" s="14" t="s">
        <v>105</v>
      </c>
      <c r="C34" s="44">
        <v>1600384</v>
      </c>
      <c r="E34" s="44">
        <v>1671320</v>
      </c>
    </row>
    <row r="35" spans="1:5" ht="15" customHeight="1" x14ac:dyDescent="0.3">
      <c r="A35" s="45" t="s">
        <v>106</v>
      </c>
      <c r="C35" s="40"/>
      <c r="E35" s="40"/>
    </row>
    <row r="36" spans="1:5" ht="27.65" customHeight="1" x14ac:dyDescent="0.3">
      <c r="A36" s="10" t="s">
        <v>107</v>
      </c>
      <c r="C36" s="31">
        <v>0</v>
      </c>
      <c r="E36" s="31">
        <v>0</v>
      </c>
    </row>
    <row r="37" spans="1:5" ht="27.65" customHeight="1" x14ac:dyDescent="0.3">
      <c r="A37" s="10" t="s">
        <v>108</v>
      </c>
      <c r="C37" s="31">
        <v>1552</v>
      </c>
      <c r="E37" s="31">
        <v>1546</v>
      </c>
    </row>
    <row r="38" spans="1:5" ht="15" customHeight="1" x14ac:dyDescent="0.3">
      <c r="A38" s="10" t="s">
        <v>109</v>
      </c>
      <c r="C38" s="31">
        <v>6826488</v>
      </c>
      <c r="E38" s="31">
        <v>6826531</v>
      </c>
    </row>
    <row r="39" spans="1:5" ht="15" customHeight="1" x14ac:dyDescent="0.3">
      <c r="A39" s="43" t="s">
        <v>110</v>
      </c>
      <c r="C39" s="31">
        <v>-11547</v>
      </c>
      <c r="E39" s="31">
        <v>-35358</v>
      </c>
    </row>
    <row r="40" spans="1:5" ht="15" customHeight="1" x14ac:dyDescent="0.3">
      <c r="A40" s="10" t="s">
        <v>111</v>
      </c>
      <c r="C40" s="29">
        <v>-4229980</v>
      </c>
      <c r="E40" s="29">
        <v>-4283122</v>
      </c>
    </row>
    <row r="41" spans="1:5" ht="15" customHeight="1" x14ac:dyDescent="0.3">
      <c r="A41" s="14" t="s">
        <v>112</v>
      </c>
      <c r="C41" s="30">
        <v>2586513</v>
      </c>
      <c r="E41" s="30">
        <v>2509597</v>
      </c>
    </row>
    <row r="42" spans="1:5" ht="15" customHeight="1" x14ac:dyDescent="0.3">
      <c r="A42" s="10" t="s">
        <v>113</v>
      </c>
      <c r="C42" s="34">
        <v>4186897</v>
      </c>
      <c r="E42" s="34">
        <v>4180917</v>
      </c>
    </row>
    <row r="43" spans="1:5" ht="15" customHeight="1" x14ac:dyDescent="0.3">
      <c r="C43" s="20"/>
      <c r="E43" s="20"/>
    </row>
    <row r="44" spans="1:5" ht="15" customHeight="1" x14ac:dyDescent="0.25"/>
    <row r="45" spans="1:5" ht="15" customHeight="1" x14ac:dyDescent="0.25"/>
    <row r="46" spans="1:5" ht="15" customHeight="1" x14ac:dyDescent="0.25"/>
    <row r="47" spans="1:5" ht="15" customHeight="1" x14ac:dyDescent="0.25"/>
    <row r="48" spans="1:5" ht="15" customHeight="1" x14ac:dyDescent="0.25"/>
    <row r="49" ht="15" customHeight="1" x14ac:dyDescent="0.25"/>
  </sheetData>
  <mergeCells count="3">
    <mergeCell ref="A1:E1"/>
    <mergeCell ref="A2:E2"/>
    <mergeCell ref="A3:E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7"/>
  <sheetViews>
    <sheetView showRuler="0" topLeftCell="A17" workbookViewId="0">
      <selection sqref="A1:E1"/>
    </sheetView>
  </sheetViews>
  <sheetFormatPr defaultColWidth="13.7265625" defaultRowHeight="12.5" x14ac:dyDescent="0.25"/>
  <cols>
    <col min="1" max="1" width="88.1796875" customWidth="1"/>
    <col min="2" max="2" width="1" customWidth="1"/>
    <col min="4" max="4" width="1" customWidth="1"/>
  </cols>
  <sheetData>
    <row r="1" spans="1:5" ht="46.75" customHeight="1" x14ac:dyDescent="0.3">
      <c r="A1" s="71"/>
      <c r="B1" s="72"/>
      <c r="C1" s="72"/>
      <c r="D1" s="72"/>
      <c r="E1" s="72"/>
    </row>
    <row r="2" spans="1:5" ht="16.75" customHeight="1" x14ac:dyDescent="0.3">
      <c r="A2" s="71" t="s">
        <v>114</v>
      </c>
      <c r="B2" s="72"/>
      <c r="C2" s="72"/>
      <c r="D2" s="72"/>
      <c r="E2" s="72"/>
    </row>
    <row r="3" spans="1:5" ht="16.75" customHeight="1" x14ac:dyDescent="0.3">
      <c r="A3" s="71" t="s">
        <v>1</v>
      </c>
      <c r="B3" s="72"/>
      <c r="C3" s="72"/>
      <c r="D3" s="72"/>
      <c r="E3" s="72"/>
    </row>
    <row r="4" spans="1:5" ht="16.75" customHeight="1" x14ac:dyDescent="0.3">
      <c r="A4" s="1" t="s">
        <v>2</v>
      </c>
    </row>
    <row r="5" spans="1:5" ht="16.75" customHeight="1" x14ac:dyDescent="0.3">
      <c r="C5" s="74" t="s">
        <v>43</v>
      </c>
      <c r="D5" s="72"/>
      <c r="E5" s="72"/>
    </row>
    <row r="6" spans="1:5" ht="16.75" customHeight="1" x14ac:dyDescent="0.3">
      <c r="C6" s="7" t="s">
        <v>44</v>
      </c>
      <c r="D6" s="7"/>
      <c r="E6" s="7" t="s">
        <v>45</v>
      </c>
    </row>
    <row r="7" spans="1:5" ht="16.75" customHeight="1" x14ac:dyDescent="0.3">
      <c r="C7" s="25">
        <v>2021</v>
      </c>
      <c r="E7" s="25">
        <v>2020</v>
      </c>
    </row>
    <row r="8" spans="1:5" ht="15" customHeight="1" x14ac:dyDescent="0.3">
      <c r="A8" s="46" t="s">
        <v>115</v>
      </c>
      <c r="C8" s="40"/>
      <c r="D8" s="40"/>
      <c r="E8" s="40"/>
    </row>
    <row r="9" spans="1:5" ht="15" customHeight="1" x14ac:dyDescent="0.3">
      <c r="A9" s="43" t="s">
        <v>67</v>
      </c>
      <c r="C9" s="28">
        <v>55348</v>
      </c>
      <c r="E9" s="28">
        <v>62328</v>
      </c>
    </row>
    <row r="10" spans="1:5" ht="15" customHeight="1" x14ac:dyDescent="0.25">
      <c r="A10" s="43" t="s">
        <v>116</v>
      </c>
    </row>
    <row r="11" spans="1:5" ht="27.65" customHeight="1" x14ac:dyDescent="0.3">
      <c r="A11" s="14" t="s">
        <v>117</v>
      </c>
      <c r="C11" s="31">
        <v>23188</v>
      </c>
      <c r="E11" s="31">
        <v>25782</v>
      </c>
    </row>
    <row r="12" spans="1:5" ht="15" customHeight="1" x14ac:dyDescent="0.3">
      <c r="A12" s="14" t="s">
        <v>118</v>
      </c>
      <c r="C12" s="31">
        <v>18964</v>
      </c>
      <c r="E12" s="31">
        <v>15602</v>
      </c>
    </row>
    <row r="13" spans="1:5" ht="15" customHeight="1" x14ac:dyDescent="0.3">
      <c r="A13" s="14" t="s">
        <v>57</v>
      </c>
      <c r="C13" s="31">
        <v>9642</v>
      </c>
      <c r="E13" s="31">
        <v>9687</v>
      </c>
    </row>
    <row r="14" spans="1:5" ht="15" customHeight="1" x14ac:dyDescent="0.3">
      <c r="A14" s="14" t="s">
        <v>119</v>
      </c>
      <c r="C14" s="31">
        <v>-905</v>
      </c>
      <c r="E14" s="31">
        <v>10788</v>
      </c>
    </row>
    <row r="15" spans="1:5" ht="15" customHeight="1" x14ac:dyDescent="0.3">
      <c r="A15" s="14" t="s">
        <v>120</v>
      </c>
      <c r="C15" s="31">
        <v>5905</v>
      </c>
      <c r="E15" s="31">
        <v>6699</v>
      </c>
    </row>
    <row r="16" spans="1:5" ht="15" customHeight="1" x14ac:dyDescent="0.3">
      <c r="A16" s="14" t="s">
        <v>121</v>
      </c>
      <c r="C16" s="31">
        <v>3239</v>
      </c>
      <c r="E16" s="31">
        <v>7898</v>
      </c>
    </row>
    <row r="17" spans="1:5" ht="15" customHeight="1" x14ac:dyDescent="0.3">
      <c r="A17" s="14" t="s">
        <v>122</v>
      </c>
      <c r="C17" s="31">
        <v>4277</v>
      </c>
      <c r="E17" s="31">
        <v>4540</v>
      </c>
    </row>
    <row r="18" spans="1:5" ht="15" customHeight="1" x14ac:dyDescent="0.3">
      <c r="A18" s="1" t="s">
        <v>123</v>
      </c>
    </row>
    <row r="19" spans="1:5" ht="15" customHeight="1" x14ac:dyDescent="0.3">
      <c r="A19" s="47" t="s">
        <v>124</v>
      </c>
      <c r="C19" s="31">
        <v>18862</v>
      </c>
      <c r="E19" s="31">
        <v>64938</v>
      </c>
    </row>
    <row r="20" spans="1:5" ht="15" customHeight="1" x14ac:dyDescent="0.3">
      <c r="A20" s="47" t="s">
        <v>82</v>
      </c>
      <c r="C20" s="31">
        <v>-51020</v>
      </c>
      <c r="E20" s="31">
        <v>-4481</v>
      </c>
    </row>
    <row r="21" spans="1:5" ht="15" customHeight="1" x14ac:dyDescent="0.3">
      <c r="A21" s="47" t="s">
        <v>83</v>
      </c>
      <c r="C21" s="31">
        <v>-13835</v>
      </c>
      <c r="E21" s="31">
        <v>-29792</v>
      </c>
    </row>
    <row r="22" spans="1:5" ht="15" customHeight="1" x14ac:dyDescent="0.3">
      <c r="A22" s="47" t="s">
        <v>87</v>
      </c>
      <c r="C22" s="31">
        <v>4103</v>
      </c>
      <c r="E22" s="31">
        <v>4176</v>
      </c>
    </row>
    <row r="23" spans="1:5" ht="15" customHeight="1" x14ac:dyDescent="0.3">
      <c r="A23" s="47" t="s">
        <v>125</v>
      </c>
      <c r="C23" s="31">
        <v>-112170</v>
      </c>
      <c r="E23" s="31">
        <v>-142229</v>
      </c>
    </row>
    <row r="24" spans="1:5" ht="15" customHeight="1" x14ac:dyDescent="0.3">
      <c r="A24" s="47" t="s">
        <v>97</v>
      </c>
      <c r="C24" s="31">
        <v>31917</v>
      </c>
      <c r="E24" s="31">
        <v>8926</v>
      </c>
    </row>
    <row r="25" spans="1:5" ht="15" customHeight="1" x14ac:dyDescent="0.3">
      <c r="A25" s="47" t="s">
        <v>126</v>
      </c>
      <c r="C25" s="29">
        <v>-4834</v>
      </c>
      <c r="E25" s="29">
        <v>-5098</v>
      </c>
    </row>
    <row r="26" spans="1:5" ht="15" customHeight="1" x14ac:dyDescent="0.3">
      <c r="A26" s="47" t="s">
        <v>127</v>
      </c>
      <c r="C26" s="30">
        <v>-7319</v>
      </c>
      <c r="E26" s="30">
        <v>44862</v>
      </c>
    </row>
    <row r="27" spans="1:5" ht="15" customHeight="1" x14ac:dyDescent="0.3">
      <c r="A27" s="1" t="s">
        <v>128</v>
      </c>
      <c r="C27" s="40"/>
      <c r="E27" s="40"/>
    </row>
    <row r="28" spans="1:5" ht="15" customHeight="1" x14ac:dyDescent="0.3">
      <c r="A28" s="10" t="s">
        <v>129</v>
      </c>
      <c r="C28" s="31">
        <v>-20868</v>
      </c>
      <c r="E28" s="31">
        <v>-26820</v>
      </c>
    </row>
    <row r="29" spans="1:5" ht="15" customHeight="1" x14ac:dyDescent="0.3">
      <c r="A29" s="10" t="s">
        <v>130</v>
      </c>
      <c r="C29" s="31">
        <v>-71756</v>
      </c>
      <c r="E29" s="31">
        <v>-29733</v>
      </c>
    </row>
    <row r="30" spans="1:5" ht="15" customHeight="1" x14ac:dyDescent="0.3">
      <c r="A30" s="10" t="s">
        <v>131</v>
      </c>
      <c r="C30" s="31">
        <v>51266</v>
      </c>
      <c r="E30" s="31">
        <v>30000</v>
      </c>
    </row>
    <row r="31" spans="1:5" ht="15" hidden="1" customHeight="1" x14ac:dyDescent="0.3">
      <c r="A31" s="10" t="s">
        <v>132</v>
      </c>
      <c r="C31" s="31">
        <v>0</v>
      </c>
      <c r="E31" s="31">
        <v>0</v>
      </c>
    </row>
    <row r="32" spans="1:5" ht="15" customHeight="1" x14ac:dyDescent="0.3">
      <c r="A32" s="10" t="s">
        <v>133</v>
      </c>
      <c r="C32" s="31">
        <v>2357</v>
      </c>
      <c r="E32" s="31">
        <v>-73</v>
      </c>
    </row>
    <row r="33" spans="1:5" ht="15" customHeight="1" x14ac:dyDescent="0.3">
      <c r="A33" s="10" t="s">
        <v>134</v>
      </c>
      <c r="C33" s="31">
        <v>0</v>
      </c>
      <c r="E33" s="31">
        <v>-28300</v>
      </c>
    </row>
    <row r="34" spans="1:5" ht="15" customHeight="1" x14ac:dyDescent="0.3">
      <c r="A34" s="48" t="s">
        <v>135</v>
      </c>
      <c r="C34" s="29">
        <v>4678</v>
      </c>
      <c r="E34" s="29">
        <v>0</v>
      </c>
    </row>
    <row r="35" spans="1:5" ht="15" customHeight="1" x14ac:dyDescent="0.3">
      <c r="A35" s="49" t="s">
        <v>136</v>
      </c>
      <c r="C35" s="30">
        <v>-34323</v>
      </c>
      <c r="E35" s="30">
        <v>-54926</v>
      </c>
    </row>
    <row r="36" spans="1:5" ht="15" customHeight="1" x14ac:dyDescent="0.3">
      <c r="A36" s="45" t="s">
        <v>137</v>
      </c>
      <c r="C36" s="40"/>
      <c r="E36" s="40"/>
    </row>
    <row r="37" spans="1:5" ht="15" customHeight="1" x14ac:dyDescent="0.3">
      <c r="A37" s="10" t="s">
        <v>138</v>
      </c>
      <c r="C37" s="31">
        <v>-1732</v>
      </c>
      <c r="E37" s="31">
        <v>0</v>
      </c>
    </row>
    <row r="38" spans="1:5" ht="15" customHeight="1" x14ac:dyDescent="0.3">
      <c r="A38" s="43" t="s">
        <v>139</v>
      </c>
      <c r="C38" s="31">
        <v>0</v>
      </c>
      <c r="E38" s="31">
        <v>-382</v>
      </c>
    </row>
    <row r="39" spans="1:5" ht="15" customHeight="1" x14ac:dyDescent="0.3">
      <c r="A39" s="10" t="s">
        <v>140</v>
      </c>
      <c r="C39" s="31">
        <v>-702</v>
      </c>
      <c r="E39" s="31">
        <v>-722</v>
      </c>
    </row>
    <row r="40" spans="1:5" ht="15" hidden="1" customHeight="1" x14ac:dyDescent="0.3">
      <c r="A40" s="10" t="s">
        <v>141</v>
      </c>
      <c r="C40" s="31">
        <v>0</v>
      </c>
      <c r="E40" s="31">
        <v>0</v>
      </c>
    </row>
    <row r="41" spans="1:5" ht="15" customHeight="1" x14ac:dyDescent="0.3">
      <c r="A41" s="10" t="s">
        <v>142</v>
      </c>
      <c r="C41" s="31">
        <v>-19242</v>
      </c>
      <c r="E41" s="31">
        <v>-12572</v>
      </c>
    </row>
    <row r="42" spans="1:5" ht="15" customHeight="1" x14ac:dyDescent="0.3">
      <c r="A42" s="10" t="s">
        <v>143</v>
      </c>
      <c r="C42" s="31">
        <v>-12406</v>
      </c>
      <c r="E42" s="31">
        <v>-49203</v>
      </c>
    </row>
    <row r="43" spans="1:5" ht="15" customHeight="1" x14ac:dyDescent="0.3">
      <c r="A43" s="10" t="s">
        <v>144</v>
      </c>
      <c r="C43" s="29">
        <v>13447</v>
      </c>
      <c r="E43" s="29">
        <v>11862</v>
      </c>
    </row>
    <row r="44" spans="1:5" ht="15" customHeight="1" x14ac:dyDescent="0.3">
      <c r="A44" s="50" t="s">
        <v>145</v>
      </c>
      <c r="C44" s="33">
        <v>-20635</v>
      </c>
      <c r="E44" s="33">
        <v>-51017</v>
      </c>
    </row>
    <row r="45" spans="1:5" ht="15" customHeight="1" x14ac:dyDescent="0.3">
      <c r="A45" s="1" t="s">
        <v>146</v>
      </c>
      <c r="C45" s="29">
        <v>2879</v>
      </c>
      <c r="E45" s="29">
        <v>-643</v>
      </c>
    </row>
    <row r="46" spans="1:5" ht="15" customHeight="1" x14ac:dyDescent="0.3">
      <c r="A46" s="51" t="s">
        <v>147</v>
      </c>
      <c r="C46" s="33">
        <v>-59398</v>
      </c>
      <c r="E46" s="33">
        <v>-61724</v>
      </c>
    </row>
    <row r="47" spans="1:5" ht="15" customHeight="1" x14ac:dyDescent="0.3">
      <c r="A47" s="1" t="s">
        <v>148</v>
      </c>
      <c r="C47" s="29">
        <v>1088708</v>
      </c>
      <c r="E47" s="29">
        <v>904161</v>
      </c>
    </row>
    <row r="48" spans="1:5" ht="15" customHeight="1" x14ac:dyDescent="0.3">
      <c r="A48" s="1" t="s">
        <v>149</v>
      </c>
      <c r="C48" s="34">
        <v>1029310</v>
      </c>
      <c r="E48" s="34">
        <v>842437</v>
      </c>
    </row>
    <row r="49" spans="1:5" ht="15" customHeight="1" x14ac:dyDescent="0.3">
      <c r="A49" s="35" t="s">
        <v>150</v>
      </c>
      <c r="C49" s="20"/>
      <c r="E49" s="20"/>
    </row>
    <row r="50" spans="1:5" ht="15" customHeight="1" x14ac:dyDescent="0.3">
      <c r="A50" s="14" t="s">
        <v>151</v>
      </c>
      <c r="C50" s="28">
        <v>7566</v>
      </c>
      <c r="E50" s="28">
        <v>9325</v>
      </c>
    </row>
    <row r="51" spans="1:5" ht="15" customHeight="1" x14ac:dyDescent="0.3">
      <c r="A51" s="14" t="s">
        <v>152</v>
      </c>
      <c r="C51" s="28">
        <v>8798</v>
      </c>
      <c r="E51" s="28">
        <v>8325</v>
      </c>
    </row>
    <row r="52" spans="1:5" ht="15" customHeight="1" x14ac:dyDescent="0.3">
      <c r="A52" s="14" t="s">
        <v>153</v>
      </c>
      <c r="C52" s="28">
        <v>5387</v>
      </c>
      <c r="E52" s="28">
        <v>5642</v>
      </c>
    </row>
    <row r="53" spans="1:5" ht="15" customHeight="1" x14ac:dyDescent="0.3">
      <c r="A53" s="35" t="s">
        <v>154</v>
      </c>
    </row>
    <row r="54" spans="1:5" ht="15" customHeight="1" x14ac:dyDescent="0.3">
      <c r="A54" s="14" t="s">
        <v>155</v>
      </c>
      <c r="C54" s="28">
        <v>5935</v>
      </c>
      <c r="E54" s="28">
        <v>5905</v>
      </c>
    </row>
    <row r="55" spans="1:5" ht="15" customHeight="1" x14ac:dyDescent="0.3">
      <c r="A55" s="52" t="s">
        <v>156</v>
      </c>
      <c r="C55" s="28">
        <v>800</v>
      </c>
      <c r="E55" s="28">
        <v>1501</v>
      </c>
    </row>
    <row r="56" spans="1:5" ht="15" hidden="1" customHeight="1" x14ac:dyDescent="0.3">
      <c r="A56" s="14" t="s">
        <v>157</v>
      </c>
      <c r="C56" s="28">
        <v>0</v>
      </c>
      <c r="E56" s="28">
        <v>0</v>
      </c>
    </row>
    <row r="57" spans="1:5" ht="15" customHeight="1" x14ac:dyDescent="0.3">
      <c r="A57" s="52" t="s">
        <v>158</v>
      </c>
      <c r="C57" s="28">
        <v>555</v>
      </c>
      <c r="E57" s="28">
        <v>1157</v>
      </c>
    </row>
  </sheetData>
  <mergeCells count="4">
    <mergeCell ref="A1:E1"/>
    <mergeCell ref="A2:E2"/>
    <mergeCell ref="A3:E3"/>
    <mergeCell ref="C5:E5"/>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5"/>
  <sheetViews>
    <sheetView showRuler="0" topLeftCell="A22" workbookViewId="0">
      <selection activeCell="C40" sqref="C40"/>
    </sheetView>
  </sheetViews>
  <sheetFormatPr defaultColWidth="13.7265625" defaultRowHeight="12.5" x14ac:dyDescent="0.25"/>
  <cols>
    <col min="1" max="1" width="74.26953125" customWidth="1"/>
    <col min="2" max="2" width="1" customWidth="1"/>
    <col min="4" max="4" width="1" customWidth="1"/>
  </cols>
  <sheetData>
    <row r="1" spans="1:5" ht="46.75" customHeight="1" x14ac:dyDescent="0.3">
      <c r="A1" s="71"/>
      <c r="B1" s="72"/>
      <c r="C1" s="72"/>
      <c r="D1" s="72"/>
      <c r="E1" s="72"/>
    </row>
    <row r="2" spans="1:5" ht="16.75" customHeight="1" x14ac:dyDescent="0.3">
      <c r="A2" s="71" t="s">
        <v>159</v>
      </c>
      <c r="B2" s="72"/>
      <c r="C2" s="72"/>
      <c r="D2" s="72"/>
      <c r="E2" s="72"/>
    </row>
    <row r="3" spans="1:5" ht="16.75" customHeight="1" x14ac:dyDescent="0.3">
      <c r="A3" s="71" t="s">
        <v>1</v>
      </c>
      <c r="B3" s="72"/>
      <c r="C3" s="72"/>
      <c r="D3" s="72"/>
      <c r="E3" s="72"/>
    </row>
    <row r="4" spans="1:5" ht="16.75" customHeight="1" x14ac:dyDescent="0.3">
      <c r="C4" s="74" t="s">
        <v>42</v>
      </c>
      <c r="D4" s="72"/>
      <c r="E4" s="72"/>
    </row>
    <row r="5" spans="1:5" ht="16.75" customHeight="1" x14ac:dyDescent="0.3">
      <c r="C5" s="7" t="s">
        <v>44</v>
      </c>
      <c r="D5" s="7"/>
      <c r="E5" s="7" t="s">
        <v>45</v>
      </c>
    </row>
    <row r="6" spans="1:5" ht="16.75" customHeight="1" x14ac:dyDescent="0.3">
      <c r="C6" s="25">
        <v>2021</v>
      </c>
      <c r="E6" s="25">
        <v>2020</v>
      </c>
    </row>
    <row r="7" spans="1:5" ht="15" customHeight="1" x14ac:dyDescent="0.3">
      <c r="A7" s="35" t="s">
        <v>160</v>
      </c>
      <c r="C7" s="40"/>
      <c r="E7" s="40"/>
    </row>
    <row r="8" spans="1:5" ht="15" customHeight="1" x14ac:dyDescent="0.3">
      <c r="A8" s="1" t="s">
        <v>161</v>
      </c>
      <c r="C8" s="53">
        <v>357891</v>
      </c>
      <c r="E8" s="53">
        <v>370535</v>
      </c>
    </row>
    <row r="9" spans="1:5" ht="15" customHeight="1" x14ac:dyDescent="0.3">
      <c r="A9" s="1" t="s">
        <v>162</v>
      </c>
      <c r="C9" s="33">
        <v>953</v>
      </c>
      <c r="E9" s="33">
        <v>671</v>
      </c>
    </row>
    <row r="10" spans="1:5" ht="15" customHeight="1" x14ac:dyDescent="0.3">
      <c r="A10" s="1" t="s">
        <v>163</v>
      </c>
      <c r="C10" s="31">
        <v>1205</v>
      </c>
      <c r="E10" s="31">
        <v>842</v>
      </c>
    </row>
    <row r="11" spans="1:5" ht="15" customHeight="1" x14ac:dyDescent="0.3">
      <c r="A11" s="1" t="s">
        <v>57</v>
      </c>
      <c r="C11" s="29">
        <v>3732</v>
      </c>
      <c r="E11" s="29">
        <v>3834</v>
      </c>
    </row>
    <row r="12" spans="1:5" ht="15" customHeight="1" x14ac:dyDescent="0.3">
      <c r="A12" s="1" t="s">
        <v>164</v>
      </c>
      <c r="C12" s="30">
        <v>5890</v>
      </c>
      <c r="E12" s="30">
        <v>5347</v>
      </c>
    </row>
    <row r="13" spans="1:5" ht="15" customHeight="1" x14ac:dyDescent="0.3">
      <c r="A13" s="1" t="s">
        <v>165</v>
      </c>
      <c r="C13" s="34">
        <v>363781</v>
      </c>
      <c r="E13" s="34">
        <v>375882</v>
      </c>
    </row>
    <row r="14" spans="1:5" ht="15" customHeight="1" x14ac:dyDescent="0.3">
      <c r="A14" s="1" t="s">
        <v>166</v>
      </c>
      <c r="C14" s="54">
        <v>0.48</v>
      </c>
      <c r="E14" s="54">
        <v>0.45100000000000001</v>
      </c>
    </row>
    <row r="15" spans="1:5" ht="15" customHeight="1" x14ac:dyDescent="0.25"/>
    <row r="16" spans="1:5" ht="15" customHeight="1" x14ac:dyDescent="0.3">
      <c r="A16" s="35" t="s">
        <v>167</v>
      </c>
    </row>
    <row r="17" spans="1:5" ht="15" customHeight="1" x14ac:dyDescent="0.3">
      <c r="A17" s="1" t="s">
        <v>168</v>
      </c>
      <c r="C17" s="53">
        <v>282096</v>
      </c>
      <c r="E17" s="53">
        <v>292578</v>
      </c>
    </row>
    <row r="18" spans="1:5" ht="15" customHeight="1" x14ac:dyDescent="0.3">
      <c r="A18" s="1" t="s">
        <v>169</v>
      </c>
      <c r="C18" s="33">
        <v>4794</v>
      </c>
      <c r="E18" s="33">
        <v>3849</v>
      </c>
    </row>
    <row r="19" spans="1:5" ht="15" customHeight="1" x14ac:dyDescent="0.3">
      <c r="A19" s="1" t="s">
        <v>170</v>
      </c>
      <c r="C19" s="31">
        <v>5816</v>
      </c>
      <c r="E19" s="31">
        <v>4613</v>
      </c>
    </row>
    <row r="20" spans="1:5" ht="15" customHeight="1" x14ac:dyDescent="0.3">
      <c r="A20" s="1" t="s">
        <v>171</v>
      </c>
      <c r="C20" s="31">
        <v>6358</v>
      </c>
      <c r="E20" s="31">
        <v>5527</v>
      </c>
    </row>
    <row r="21" spans="1:5" ht="15" customHeight="1" x14ac:dyDescent="0.3">
      <c r="A21" s="1" t="s">
        <v>57</v>
      </c>
      <c r="C21" s="31">
        <v>5910</v>
      </c>
      <c r="E21" s="31">
        <v>5853</v>
      </c>
    </row>
    <row r="22" spans="1:5" ht="15" customHeight="1" x14ac:dyDescent="0.3">
      <c r="A22" s="1" t="s">
        <v>58</v>
      </c>
      <c r="C22" s="31">
        <v>5867</v>
      </c>
      <c r="E22" s="31">
        <v>4472</v>
      </c>
    </row>
    <row r="23" spans="1:5" ht="15" customHeight="1" x14ac:dyDescent="0.3">
      <c r="A23" s="1" t="s">
        <v>59</v>
      </c>
      <c r="C23" s="29">
        <v>307</v>
      </c>
      <c r="E23" s="29">
        <v>1819</v>
      </c>
    </row>
    <row r="24" spans="1:5" ht="15" customHeight="1" x14ac:dyDescent="0.3">
      <c r="A24" s="1" t="s">
        <v>172</v>
      </c>
      <c r="C24" s="30">
        <v>29052</v>
      </c>
      <c r="E24" s="30">
        <v>26133</v>
      </c>
    </row>
    <row r="25" spans="1:5" ht="15" customHeight="1" x14ac:dyDescent="0.3">
      <c r="A25" s="1" t="s">
        <v>173</v>
      </c>
      <c r="C25" s="34">
        <v>253044</v>
      </c>
      <c r="E25" s="34">
        <v>266445</v>
      </c>
    </row>
    <row r="26" spans="1:5" ht="15" customHeight="1" x14ac:dyDescent="0.3">
      <c r="C26" s="20"/>
      <c r="E26" s="20"/>
    </row>
    <row r="27" spans="1:5" ht="15" customHeight="1" x14ac:dyDescent="0.3">
      <c r="A27" s="35" t="s">
        <v>174</v>
      </c>
    </row>
    <row r="28" spans="1:5" ht="15" customHeight="1" x14ac:dyDescent="0.3">
      <c r="A28" s="1" t="s">
        <v>175</v>
      </c>
      <c r="C28" s="53">
        <v>75795</v>
      </c>
      <c r="E28" s="53">
        <v>77957</v>
      </c>
    </row>
    <row r="29" spans="1:5" ht="15" customHeight="1" x14ac:dyDescent="0.3">
      <c r="A29" s="1" t="s">
        <v>164</v>
      </c>
      <c r="C29" s="33">
        <v>5890</v>
      </c>
      <c r="E29" s="33">
        <v>5347</v>
      </c>
    </row>
    <row r="30" spans="1:5" ht="15" customHeight="1" x14ac:dyDescent="0.3">
      <c r="A30" s="1" t="s">
        <v>172</v>
      </c>
      <c r="C30" s="29">
        <v>29052</v>
      </c>
      <c r="E30" s="29">
        <v>26133</v>
      </c>
    </row>
    <row r="31" spans="1:5" ht="15" customHeight="1" x14ac:dyDescent="0.3">
      <c r="A31" s="1" t="s">
        <v>176</v>
      </c>
      <c r="C31" s="30">
        <v>34942</v>
      </c>
      <c r="E31" s="30">
        <v>31480</v>
      </c>
    </row>
    <row r="32" spans="1:5" ht="15" customHeight="1" x14ac:dyDescent="0.3">
      <c r="A32" s="1" t="s">
        <v>177</v>
      </c>
      <c r="C32" s="34">
        <v>110737</v>
      </c>
      <c r="E32" s="34">
        <v>109437</v>
      </c>
    </row>
    <row r="33" spans="1:5" ht="15" customHeight="1" x14ac:dyDescent="0.3">
      <c r="A33" s="1" t="s">
        <v>178</v>
      </c>
      <c r="C33" s="54">
        <v>0.14599999999999999</v>
      </c>
      <c r="E33" s="54">
        <v>0.13100000000000001</v>
      </c>
    </row>
    <row r="34" spans="1:5" ht="15" customHeight="1" x14ac:dyDescent="0.25"/>
    <row r="35" spans="1:5" ht="15" customHeight="1" x14ac:dyDescent="0.3">
      <c r="A35" s="35" t="s">
        <v>179</v>
      </c>
    </row>
    <row r="36" spans="1:5" ht="15" customHeight="1" x14ac:dyDescent="0.3">
      <c r="A36" s="1" t="s">
        <v>180</v>
      </c>
      <c r="C36" s="28">
        <v>55348</v>
      </c>
      <c r="E36" s="28">
        <v>62328</v>
      </c>
    </row>
    <row r="37" spans="1:5" ht="15" customHeight="1" x14ac:dyDescent="0.3">
      <c r="A37" s="1" t="s">
        <v>181</v>
      </c>
      <c r="C37" s="29">
        <v>11966</v>
      </c>
      <c r="E37" s="29">
        <v>9814</v>
      </c>
    </row>
    <row r="38" spans="1:5" ht="15" customHeight="1" x14ac:dyDescent="0.3">
      <c r="A38" s="1" t="s">
        <v>65</v>
      </c>
      <c r="C38" s="33">
        <v>67314</v>
      </c>
      <c r="E38" s="33">
        <v>72142</v>
      </c>
    </row>
    <row r="39" spans="1:5" ht="15" customHeight="1" x14ac:dyDescent="0.3">
      <c r="A39" s="1" t="s">
        <v>176</v>
      </c>
      <c r="C39" s="58">
        <v>34942</v>
      </c>
      <c r="D39" s="59"/>
      <c r="E39" s="58">
        <v>31480</v>
      </c>
    </row>
    <row r="40" spans="1:5" ht="15" customHeight="1" x14ac:dyDescent="0.3">
      <c r="A40" s="1" t="s">
        <v>205</v>
      </c>
      <c r="C40" s="58">
        <v>0</v>
      </c>
      <c r="E40" s="58">
        <v>646</v>
      </c>
    </row>
    <row r="41" spans="1:5" ht="15" customHeight="1" x14ac:dyDescent="0.3">
      <c r="A41" s="26" t="s">
        <v>182</v>
      </c>
      <c r="C41" s="33">
        <v>102256</v>
      </c>
      <c r="E41" s="33">
        <v>104268</v>
      </c>
    </row>
    <row r="42" spans="1:5" ht="15" customHeight="1" x14ac:dyDescent="0.3">
      <c r="A42" s="26" t="s">
        <v>183</v>
      </c>
      <c r="C42" s="29">
        <v>20962</v>
      </c>
      <c r="E42" s="29">
        <v>22522</v>
      </c>
    </row>
    <row r="43" spans="1:5" ht="15" customHeight="1" x14ac:dyDescent="0.3">
      <c r="A43" s="26" t="s">
        <v>184</v>
      </c>
      <c r="C43" s="34">
        <v>81294</v>
      </c>
      <c r="E43" s="34">
        <v>81746</v>
      </c>
    </row>
    <row r="44" spans="1:5" ht="15" customHeight="1" x14ac:dyDescent="0.3">
      <c r="C44" s="20"/>
      <c r="E44" s="20"/>
    </row>
    <row r="45" spans="1:5" ht="15" customHeight="1" x14ac:dyDescent="0.3">
      <c r="A45" s="1" t="s">
        <v>71</v>
      </c>
      <c r="C45" s="38">
        <v>155174</v>
      </c>
      <c r="E45" s="38">
        <v>154334</v>
      </c>
    </row>
    <row r="46" spans="1:5" ht="15" customHeight="1" x14ac:dyDescent="0.3">
      <c r="A46" s="60" t="s">
        <v>206</v>
      </c>
      <c r="C46" s="39">
        <v>156583</v>
      </c>
      <c r="E46" s="39">
        <v>155738</v>
      </c>
    </row>
    <row r="47" spans="1:5" ht="15" customHeight="1" x14ac:dyDescent="0.3">
      <c r="C47" s="20"/>
      <c r="E47" s="20"/>
    </row>
    <row r="48" spans="1:5" ht="15" customHeight="1" x14ac:dyDescent="0.3">
      <c r="A48" s="35" t="s">
        <v>68</v>
      </c>
    </row>
    <row r="49" spans="1:5" ht="15" customHeight="1" x14ac:dyDescent="0.3">
      <c r="A49" s="1" t="s">
        <v>185</v>
      </c>
      <c r="C49" s="55">
        <v>0.35</v>
      </c>
      <c r="E49" s="55">
        <v>0.4</v>
      </c>
    </row>
    <row r="50" spans="1:5" ht="15" customHeight="1" x14ac:dyDescent="0.3">
      <c r="A50" s="1" t="s">
        <v>186</v>
      </c>
      <c r="C50" s="55">
        <v>0.52</v>
      </c>
      <c r="E50" s="55">
        <v>0.52</v>
      </c>
    </row>
    <row r="51" spans="1:5" ht="15" customHeight="1" x14ac:dyDescent="0.25"/>
    <row r="52" spans="1:5" ht="39.25" customHeight="1" x14ac:dyDescent="0.3">
      <c r="A52" s="71" t="s">
        <v>187</v>
      </c>
      <c r="B52" s="72"/>
      <c r="C52" s="72"/>
      <c r="D52" s="72"/>
      <c r="E52" s="72"/>
    </row>
    <row r="53" spans="1:5" ht="39.25" hidden="1" customHeight="1" x14ac:dyDescent="0.3">
      <c r="A53" s="71" t="s">
        <v>188</v>
      </c>
      <c r="B53" s="72"/>
      <c r="C53" s="72"/>
      <c r="D53" s="72"/>
      <c r="E53" s="72"/>
    </row>
    <row r="54" spans="1:5" ht="39.25" customHeight="1" x14ac:dyDescent="0.3">
      <c r="A54" s="71" t="s">
        <v>189</v>
      </c>
      <c r="B54" s="72"/>
      <c r="C54" s="72"/>
      <c r="D54" s="72"/>
      <c r="E54" s="72"/>
    </row>
    <row r="55" spans="1:5" ht="39.25" hidden="1" customHeight="1" x14ac:dyDescent="0.3">
      <c r="A55" s="71" t="s">
        <v>190</v>
      </c>
      <c r="B55" s="72"/>
      <c r="C55" s="72"/>
      <c r="D55" s="72"/>
      <c r="E55" s="72"/>
    </row>
  </sheetData>
  <mergeCells count="8">
    <mergeCell ref="A53:E53"/>
    <mergeCell ref="A55:E55"/>
    <mergeCell ref="A54:E54"/>
    <mergeCell ref="A1:E1"/>
    <mergeCell ref="A2:E2"/>
    <mergeCell ref="A3:E3"/>
    <mergeCell ref="C4:E4"/>
    <mergeCell ref="A52:E52"/>
  </mergeCells>
  <pageMargins left="0.75" right="0.75" top="1" bottom="1" header="0.5" footer="0.5"/>
  <pageSetup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lder" ma:contentTypeID="0x0120001EA1ED2DC260434290D9BFDFA58C3705" ma:contentTypeVersion="0" ma:contentTypeDescription="Create a new folder." ma:contentTypeScope="" ma:versionID="8affbaafba00d276924658fcea44fb6b">
  <xsd:schema xmlns:xsd="http://www.w3.org/2001/XMLSchema" xmlns:xs="http://www.w3.org/2001/XMLSchema" xmlns:p="http://schemas.microsoft.com/office/2006/metadata/properties" xmlns:ns1="http://schemas.microsoft.com/sharepoint/v3" targetNamespace="http://schemas.microsoft.com/office/2006/metadata/properties" ma:root="true" ma:fieldsID="16c1f134535a5987f8506c273f35564e" ns1:_="">
    <xsd:import namespace="http://schemas.microsoft.com/sharepoint/v3"/>
    <xsd:element name="properties">
      <xsd:complexType>
        <xsd:sequence>
          <xsd:element name="documentManagement">
            <xsd:complexType>
              <xsd:all>
                <xsd:element ref="ns1:ItemChildCount" minOccurs="0"/>
                <xsd:element ref="ns1:FolderChild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temChildCount" ma:index="3" nillable="true" ma:displayName="Item Child Count" ma:hidden="true" ma:list="Docs" ma:internalName="ItemChildCount" ma:readOnly="true" ma:showField="ItemChildCount">
      <xsd:simpleType>
        <xsd:restriction base="dms:Lookup"/>
      </xsd:simpleType>
    </xsd:element>
    <xsd:element name="FolderChildCount" ma:index="4" nillable="true" ma:displayName="Folder Child Count" ma:hidden="true" ma:list="Docs" ma:internalName="FolderChildCount" ma:readOnly="true" ma:showField="FolderChildCount">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ListForm</Display>
  <Edit>ListForm</Edit>
  <New>ListForm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6A9AD1-F0DD-41D4-A622-499CD01D0DCD}"/>
</file>

<file path=customXml/itemProps2.xml><?xml version="1.0" encoding="utf-8"?>
<ds:datastoreItem xmlns:ds="http://schemas.openxmlformats.org/officeDocument/2006/customXml" ds:itemID="{B30713F7-B2DF-4BA1-9B32-4D8E127CF498}"/>
</file>

<file path=customXml/itemProps3.xml><?xml version="1.0" encoding="utf-8"?>
<ds:datastoreItem xmlns:ds="http://schemas.openxmlformats.org/officeDocument/2006/customXml" ds:itemID="{2FA3DB06-E3F3-452C-9BCC-6906B91B2F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Exhibit 99.1 Press Release--&gt;</vt:lpstr>
      <vt:lpstr>GAAP Results</vt:lpstr>
      <vt:lpstr>Non-GAAP Results</vt:lpstr>
      <vt:lpstr>Revenue by Segment</vt:lpstr>
      <vt:lpstr>Revenue by Geographic Region</vt:lpstr>
      <vt:lpstr>Statement of Operations</vt:lpstr>
      <vt:lpstr>Balance Sheet</vt:lpstr>
      <vt:lpstr>Cash Flows</vt:lpstr>
      <vt:lpstr>Appendix A - Reconciliation of </vt:lpstr>
      <vt:lpstr>Appendix B - Calculation of EBI</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Gregg Lampf</cp:lastModifiedBy>
  <cp:revision>2</cp:revision>
  <dcterms:created xsi:type="dcterms:W3CDTF">2021-03-04T01:01:54Z</dcterms:created>
  <dcterms:modified xsi:type="dcterms:W3CDTF">2021-05-20T19:11:16Z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0x0120001EA1ED2DC260434290D9BFDFA58C3705</vt:lpwstr>
  </property>
</Properties>
</file>